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信雄\わの会パソコンを使いこなす会\2024年エクセル講座\20240820講座\"/>
    </mc:Choice>
  </mc:AlternateContent>
  <bookViews>
    <workbookView xWindow="0" yWindow="0" windowWidth="13500" windowHeight="11475" firstSheet="1" activeTab="1"/>
  </bookViews>
  <sheets>
    <sheet name="完成形" sheetId="2" r:id="rId1"/>
    <sheet name="原紙" sheetId="1" r:id="rId2"/>
    <sheet name="作業手順" sheetId="3" r:id="rId3"/>
    <sheet name="作業手順 (2)" sheetId="4" r:id="rId4"/>
    <sheet name="作業手順 (3)" sheetId="5" r:id="rId5"/>
  </sheets>
  <definedNames>
    <definedName name="_xlnm._FilterDatabase" localSheetId="0" hidden="1">完成形!$A$6:$E$17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5" l="1"/>
  <c r="D9" i="5" s="1"/>
  <c r="D10" i="5" s="1"/>
  <c r="D11" i="5" s="1"/>
  <c r="D12" i="5" s="1"/>
  <c r="D13" i="5" s="1"/>
  <c r="D14" i="5" s="1"/>
  <c r="D15" i="5" s="1"/>
  <c r="D16" i="5" s="1"/>
  <c r="D17" i="5" s="1"/>
  <c r="D7" i="5"/>
  <c r="E4" i="5"/>
  <c r="B4" i="5"/>
  <c r="C4" i="5" s="1"/>
  <c r="D8" i="2"/>
  <c r="D9" i="2" s="1"/>
  <c r="D10" i="2" s="1"/>
  <c r="D11" i="2" s="1"/>
  <c r="D12" i="2" s="1"/>
  <c r="D13" i="2" s="1"/>
  <c r="D14" i="2" s="1"/>
  <c r="D15" i="2" s="1"/>
  <c r="D16" i="2" s="1"/>
  <c r="D17" i="2" s="1"/>
  <c r="D7" i="2"/>
  <c r="E4" i="2"/>
  <c r="B4" i="2"/>
  <c r="C4" i="2" s="1"/>
</calcChain>
</file>

<file path=xl/sharedStrings.xml><?xml version="1.0" encoding="utf-8"?>
<sst xmlns="http://schemas.openxmlformats.org/spreadsheetml/2006/main" count="141" uniqueCount="39">
  <si>
    <t>かんたん家計簿</t>
    <rPh sb="4" eb="7">
      <t>カケイボ</t>
    </rPh>
    <phoneticPr fontId="3"/>
  </si>
  <si>
    <t>今月予算</t>
    <rPh sb="0" eb="2">
      <t>コンゲツ</t>
    </rPh>
    <rPh sb="2" eb="4">
      <t>ヨサン</t>
    </rPh>
    <phoneticPr fontId="3"/>
  </si>
  <si>
    <t>支出合計</t>
    <rPh sb="0" eb="2">
      <t>シシュツ</t>
    </rPh>
    <rPh sb="2" eb="4">
      <t>ゴウケイ</t>
    </rPh>
    <phoneticPr fontId="3"/>
  </si>
  <si>
    <t>残金</t>
    <rPh sb="0" eb="2">
      <t>ザンキン</t>
    </rPh>
    <phoneticPr fontId="3"/>
  </si>
  <si>
    <t>日付</t>
    <rPh sb="0" eb="2">
      <t>ヒヅケ</t>
    </rPh>
    <phoneticPr fontId="3"/>
  </si>
  <si>
    <t>費目</t>
    <rPh sb="0" eb="2">
      <t>ヒモク</t>
    </rPh>
    <phoneticPr fontId="3"/>
  </si>
  <si>
    <t>支出</t>
    <rPh sb="0" eb="2">
      <t>シシュツ</t>
    </rPh>
    <phoneticPr fontId="3"/>
  </si>
  <si>
    <t>累計</t>
    <rPh sb="0" eb="2">
      <t>ルイケイ</t>
    </rPh>
    <phoneticPr fontId="3"/>
  </si>
  <si>
    <t>メモ</t>
    <phoneticPr fontId="3"/>
  </si>
  <si>
    <t>目標金額</t>
    <rPh sb="0" eb="2">
      <t>モクヒョウ</t>
    </rPh>
    <rPh sb="2" eb="4">
      <t>キンガク</t>
    </rPh>
    <phoneticPr fontId="3"/>
  </si>
  <si>
    <t>メモ</t>
    <phoneticPr fontId="3"/>
  </si>
  <si>
    <t>交際費</t>
    <rPh sb="0" eb="2">
      <t>コウサイ</t>
    </rPh>
    <rPh sb="2" eb="3">
      <t>ヒ</t>
    </rPh>
    <phoneticPr fontId="3"/>
  </si>
  <si>
    <t>お年玉</t>
    <rPh sb="1" eb="3">
      <t>トシダマ</t>
    </rPh>
    <phoneticPr fontId="3"/>
  </si>
  <si>
    <t>衣服・美容</t>
    <rPh sb="0" eb="2">
      <t>イフク</t>
    </rPh>
    <rPh sb="3" eb="5">
      <t>ビヨウ</t>
    </rPh>
    <phoneticPr fontId="3"/>
  </si>
  <si>
    <t>食費</t>
    <rPh sb="0" eb="2">
      <t>ショクヒ</t>
    </rPh>
    <phoneticPr fontId="3"/>
  </si>
  <si>
    <t>交通費</t>
    <rPh sb="0" eb="3">
      <t>コウツウヒ</t>
    </rPh>
    <phoneticPr fontId="3"/>
  </si>
  <si>
    <t>新年会</t>
    <rPh sb="0" eb="3">
      <t>シンネンカイ</t>
    </rPh>
    <phoneticPr fontId="3"/>
  </si>
  <si>
    <t>趣味・娯楽</t>
    <rPh sb="0" eb="2">
      <t>シュミ</t>
    </rPh>
    <rPh sb="3" eb="5">
      <t>ゴラク</t>
    </rPh>
    <phoneticPr fontId="3"/>
  </si>
  <si>
    <t>映画</t>
    <rPh sb="0" eb="2">
      <t>エイガ</t>
    </rPh>
    <phoneticPr fontId="3"/>
  </si>
  <si>
    <t>日用品</t>
    <rPh sb="0" eb="3">
      <t>ニチヨウヒン</t>
    </rPh>
    <phoneticPr fontId="3"/>
  </si>
  <si>
    <t>旅行</t>
    <rPh sb="0" eb="2">
      <t>リョコウ</t>
    </rPh>
    <phoneticPr fontId="3"/>
  </si>
  <si>
    <t>健康・医療</t>
    <rPh sb="0" eb="2">
      <t>ケンコウ</t>
    </rPh>
    <rPh sb="3" eb="5">
      <t>イリョウ</t>
    </rPh>
    <phoneticPr fontId="3"/>
  </si>
  <si>
    <t>歯医者</t>
    <rPh sb="0" eb="3">
      <t>ハイシャ</t>
    </rPh>
    <phoneticPr fontId="3"/>
  </si>
  <si>
    <t>①表タイトル「かんたん家計簿」行の高さを「２４」にする</t>
    <rPh sb="1" eb="2">
      <t>ヒョウ</t>
    </rPh>
    <rPh sb="11" eb="14">
      <t>カケイボ</t>
    </rPh>
    <rPh sb="15" eb="16">
      <t>ギョウ</t>
    </rPh>
    <rPh sb="17" eb="18">
      <t>タカ</t>
    </rPh>
    <phoneticPr fontId="3"/>
  </si>
  <si>
    <t>　　列A～列Eの列幅を「１１」にする</t>
    <rPh sb="2" eb="3">
      <t>レツ</t>
    </rPh>
    <rPh sb="5" eb="6">
      <t>レツ</t>
    </rPh>
    <rPh sb="8" eb="10">
      <t>レツハバ</t>
    </rPh>
    <phoneticPr fontId="3"/>
  </si>
  <si>
    <t>②表タイトル「かんたん家計簿」はA1～E1まで結合、中央揃え</t>
    <rPh sb="1" eb="2">
      <t>ヒョウ</t>
    </rPh>
    <rPh sb="11" eb="14">
      <t>カケイボ</t>
    </rPh>
    <rPh sb="23" eb="25">
      <t>ケツゴウ</t>
    </rPh>
    <rPh sb="26" eb="28">
      <t>チュウオウ</t>
    </rPh>
    <rPh sb="28" eb="29">
      <t>ゾロ</t>
    </rPh>
    <phoneticPr fontId="3"/>
  </si>
  <si>
    <t>　今月予算、支出合計、残金、目標金額、日付、費目、</t>
    <rPh sb="1" eb="5">
      <t>コンゲツヨサン</t>
    </rPh>
    <rPh sb="6" eb="10">
      <t>シシュツゴウケイ</t>
    </rPh>
    <rPh sb="11" eb="13">
      <t>ザンキン</t>
    </rPh>
    <rPh sb="14" eb="16">
      <t>モクヒョウ</t>
    </rPh>
    <rPh sb="16" eb="18">
      <t>キンガク</t>
    </rPh>
    <rPh sb="19" eb="21">
      <t>ヒヅケ</t>
    </rPh>
    <rPh sb="22" eb="24">
      <t>ヒモク</t>
    </rPh>
    <phoneticPr fontId="3"/>
  </si>
  <si>
    <t>　支出、累計、メモを中央揃えにする</t>
    <rPh sb="1" eb="3">
      <t>シシュツ</t>
    </rPh>
    <rPh sb="4" eb="6">
      <t>ルイケイ</t>
    </rPh>
    <rPh sb="10" eb="12">
      <t>チュウオウ</t>
    </rPh>
    <rPh sb="12" eb="13">
      <t>ゾロ</t>
    </rPh>
    <phoneticPr fontId="3"/>
  </si>
  <si>
    <t>③金額表示セルをカンマ（，）を設定する</t>
    <rPh sb="1" eb="3">
      <t>キンガク</t>
    </rPh>
    <rPh sb="3" eb="5">
      <t>ヒョウジ</t>
    </rPh>
    <rPh sb="15" eb="17">
      <t>セッテイ</t>
    </rPh>
    <phoneticPr fontId="3"/>
  </si>
  <si>
    <t>④罫線を引く、セルを色付ける</t>
    <rPh sb="1" eb="3">
      <t>ケイセン</t>
    </rPh>
    <rPh sb="4" eb="5">
      <t>ヒ</t>
    </rPh>
    <rPh sb="10" eb="12">
      <t>イロツ</t>
    </rPh>
    <phoneticPr fontId="3"/>
  </si>
  <si>
    <t>①「今月予算」（200,000)入力</t>
    <rPh sb="2" eb="4">
      <t>コンゲツ</t>
    </rPh>
    <rPh sb="4" eb="6">
      <t>ヨサン</t>
    </rPh>
    <rPh sb="16" eb="18">
      <t>ニュウリョク</t>
    </rPh>
    <phoneticPr fontId="3"/>
  </si>
  <si>
    <t>②「支出合計」に数式（オートSUM）を入力</t>
    <rPh sb="2" eb="4">
      <t>シシュツ</t>
    </rPh>
    <rPh sb="4" eb="6">
      <t>ゴウケイ</t>
    </rPh>
    <rPh sb="8" eb="10">
      <t>スウシキ</t>
    </rPh>
    <rPh sb="19" eb="21">
      <t>ニュウリョク</t>
    </rPh>
    <phoneticPr fontId="3"/>
  </si>
  <si>
    <t>③［累計」を求める数式を入力</t>
    <rPh sb="2" eb="4">
      <t>ルイケイ</t>
    </rPh>
    <rPh sb="6" eb="7">
      <t>モト</t>
    </rPh>
    <rPh sb="9" eb="11">
      <t>スウシキ</t>
    </rPh>
    <rPh sb="12" eb="14">
      <t>ニュウリョク</t>
    </rPh>
    <phoneticPr fontId="3"/>
  </si>
  <si>
    <t>④［目標金額」に今月予算の８割に設定する数式を入力</t>
    <rPh sb="2" eb="4">
      <t>モクヒョウ</t>
    </rPh>
    <rPh sb="4" eb="6">
      <t>キンガク</t>
    </rPh>
    <rPh sb="8" eb="10">
      <t>コンゲツ</t>
    </rPh>
    <rPh sb="10" eb="12">
      <t>ヨサン</t>
    </rPh>
    <rPh sb="14" eb="15">
      <t>ワリ</t>
    </rPh>
    <rPh sb="16" eb="18">
      <t>セッテイ</t>
    </rPh>
    <rPh sb="20" eb="22">
      <t>スウシキ</t>
    </rPh>
    <rPh sb="23" eb="25">
      <t>ニュウリョク</t>
    </rPh>
    <phoneticPr fontId="3"/>
  </si>
  <si>
    <t>⑤［目標金額」を超えたら、セルに色を付けて警告するように設定。</t>
    <rPh sb="2" eb="4">
      <t>モクヒョウ</t>
    </rPh>
    <rPh sb="4" eb="6">
      <t>キンガク</t>
    </rPh>
    <rPh sb="8" eb="9">
      <t>コ</t>
    </rPh>
    <rPh sb="16" eb="17">
      <t>イロ</t>
    </rPh>
    <rPh sb="18" eb="19">
      <t>ツ</t>
    </rPh>
    <rPh sb="21" eb="23">
      <t>ケイコク</t>
    </rPh>
    <rPh sb="28" eb="30">
      <t>セッテイ</t>
    </rPh>
    <phoneticPr fontId="3"/>
  </si>
  <si>
    <t>　　（条件付き書式）を設定する</t>
    <rPh sb="3" eb="6">
      <t>ジョウケンツ</t>
    </rPh>
    <rPh sb="7" eb="9">
      <t>ショシキ</t>
    </rPh>
    <rPh sb="11" eb="13">
      <t>セッテイ</t>
    </rPh>
    <phoneticPr fontId="3"/>
  </si>
  <si>
    <t>①家計簿から費目別（例　今月の交際費はいくらか等）に</t>
    <rPh sb="1" eb="4">
      <t>カケイボ</t>
    </rPh>
    <rPh sb="6" eb="9">
      <t>ヒモクベツ</t>
    </rPh>
    <rPh sb="10" eb="11">
      <t>レイ</t>
    </rPh>
    <rPh sb="12" eb="14">
      <t>コンゲツ</t>
    </rPh>
    <rPh sb="15" eb="18">
      <t>コウサイヒ</t>
    </rPh>
    <rPh sb="23" eb="24">
      <t>トウ</t>
    </rPh>
    <phoneticPr fontId="3"/>
  </si>
  <si>
    <t>　データを抽出する為に［オートフィルター］を設定する</t>
    <rPh sb="5" eb="7">
      <t>チュウシュツ</t>
    </rPh>
    <rPh sb="9" eb="10">
      <t>タメ</t>
    </rPh>
    <rPh sb="22" eb="24">
      <t>セッテイ</t>
    </rPh>
    <phoneticPr fontId="3"/>
  </si>
  <si>
    <t>③［ワークシート名」を変更する。シートを増やす為にシートをコピーする</t>
    <rPh sb="8" eb="9">
      <t>ナ</t>
    </rPh>
    <rPh sb="11" eb="13">
      <t>ヘンコウ</t>
    </rPh>
    <rPh sb="20" eb="21">
      <t>フ</t>
    </rPh>
    <rPh sb="23" eb="24">
      <t>タメ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</si>
</sst>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8"/>
      <name val="HGS創英角ﾎﾟｯﾌﾟ体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5" borderId="2" xfId="0" applyFill="1" applyBorder="1" applyAlignment="1">
      <alignment horizontal="center" vertical="center"/>
    </xf>
    <xf numFmtId="56" fontId="0" fillId="6" borderId="3" xfId="0" applyNumberFormat="1" applyFill="1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3" xfId="0" applyBorder="1">
      <alignment vertical="center"/>
    </xf>
    <xf numFmtId="56" fontId="0" fillId="6" borderId="1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56" fontId="6" fillId="6" borderId="1" xfId="0" applyNumberFormat="1" applyFont="1" applyFill="1" applyBorder="1">
      <alignment vertical="center"/>
    </xf>
    <xf numFmtId="0" fontId="6" fillId="0" borderId="1" xfId="0" applyFont="1" applyBorder="1" applyAlignment="1">
      <alignment horizontal="center" vertical="center"/>
    </xf>
    <xf numFmtId="38" fontId="6" fillId="0" borderId="1" xfId="1" applyFont="1" applyBorder="1">
      <alignment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6" borderId="1" xfId="0" applyFont="1" applyFill="1" applyBorder="1">
      <alignment vertical="center"/>
    </xf>
    <xf numFmtId="56" fontId="0" fillId="0" borderId="0" xfId="0" applyNumberFormat="1">
      <alignment vertical="center"/>
    </xf>
    <xf numFmtId="56" fontId="0" fillId="7" borderId="0" xfId="0" applyNumberFormat="1" applyFill="1" applyBorder="1">
      <alignment vertical="center"/>
    </xf>
    <xf numFmtId="56" fontId="6" fillId="7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E24" sqref="E24"/>
    </sheetView>
  </sheetViews>
  <sheetFormatPr defaultRowHeight="18" customHeight="1" x14ac:dyDescent="0.15"/>
  <cols>
    <col min="1" max="5" width="11.625" customWidth="1"/>
  </cols>
  <sheetData>
    <row r="1" spans="1:5" ht="24" customHeight="1" x14ac:dyDescent="0.15">
      <c r="A1" s="1" t="s">
        <v>0</v>
      </c>
      <c r="B1" s="1"/>
      <c r="C1" s="1"/>
      <c r="D1" s="1"/>
      <c r="E1" s="1"/>
    </row>
    <row r="3" spans="1:5" ht="18" customHeight="1" x14ac:dyDescent="0.15">
      <c r="A3" s="2" t="s">
        <v>1</v>
      </c>
      <c r="B3" s="3" t="s">
        <v>2</v>
      </c>
      <c r="C3" s="3" t="s">
        <v>3</v>
      </c>
      <c r="E3" s="4" t="s">
        <v>9</v>
      </c>
    </row>
    <row r="4" spans="1:5" ht="18" customHeight="1" x14ac:dyDescent="0.15">
      <c r="A4" s="5">
        <v>200000</v>
      </c>
      <c r="B4" s="5">
        <f>SUM(C7:C18)</f>
        <v>165910</v>
      </c>
      <c r="C4" s="5">
        <f>A4-B4</f>
        <v>34090</v>
      </c>
      <c r="E4" s="5">
        <f>A4*0.8</f>
        <v>160000</v>
      </c>
    </row>
    <row r="6" spans="1:5" ht="18" customHeight="1" thickBot="1" x14ac:dyDescent="0.2">
      <c r="A6" s="6" t="s">
        <v>4</v>
      </c>
      <c r="B6" s="6" t="s">
        <v>5</v>
      </c>
      <c r="C6" s="6" t="s">
        <v>6</v>
      </c>
      <c r="D6" s="6" t="s">
        <v>7</v>
      </c>
      <c r="E6" s="6" t="s">
        <v>10</v>
      </c>
    </row>
    <row r="7" spans="1:5" ht="18" customHeight="1" thickTop="1" x14ac:dyDescent="0.15">
      <c r="A7" s="7">
        <v>44562</v>
      </c>
      <c r="B7" s="8" t="s">
        <v>11</v>
      </c>
      <c r="C7" s="9">
        <v>35000</v>
      </c>
      <c r="D7" s="9">
        <f>C7</f>
        <v>35000</v>
      </c>
      <c r="E7" s="10" t="s">
        <v>12</v>
      </c>
    </row>
    <row r="8" spans="1:5" ht="18" customHeight="1" x14ac:dyDescent="0.15">
      <c r="A8" s="11">
        <v>44563</v>
      </c>
      <c r="B8" s="12" t="s">
        <v>13</v>
      </c>
      <c r="C8" s="5">
        <v>20000</v>
      </c>
      <c r="D8" s="5">
        <f>D7+C8</f>
        <v>55000</v>
      </c>
      <c r="E8" s="13"/>
    </row>
    <row r="9" spans="1:5" ht="18" customHeight="1" x14ac:dyDescent="0.15">
      <c r="A9" s="11">
        <v>44563</v>
      </c>
      <c r="B9" s="12" t="s">
        <v>14</v>
      </c>
      <c r="C9" s="5">
        <v>3650</v>
      </c>
      <c r="D9" s="5">
        <f>D8+C9</f>
        <v>58650</v>
      </c>
      <c r="E9" s="13"/>
    </row>
    <row r="10" spans="1:5" ht="18" customHeight="1" x14ac:dyDescent="0.15">
      <c r="A10" s="11">
        <v>44566</v>
      </c>
      <c r="B10" s="12" t="s">
        <v>14</v>
      </c>
      <c r="C10" s="5">
        <v>3000</v>
      </c>
      <c r="D10" s="5">
        <f t="shared" ref="D10:D17" si="0">D9+C10</f>
        <v>61650</v>
      </c>
      <c r="E10" s="13"/>
    </row>
    <row r="11" spans="1:5" ht="18" customHeight="1" x14ac:dyDescent="0.15">
      <c r="A11" s="11">
        <v>44569</v>
      </c>
      <c r="B11" s="12" t="s">
        <v>15</v>
      </c>
      <c r="C11" s="5">
        <v>800</v>
      </c>
      <c r="D11" s="5">
        <f t="shared" si="0"/>
        <v>62450</v>
      </c>
      <c r="E11" s="13"/>
    </row>
    <row r="12" spans="1:5" ht="18" customHeight="1" x14ac:dyDescent="0.15">
      <c r="A12" s="11">
        <v>44569</v>
      </c>
      <c r="B12" s="12" t="s">
        <v>11</v>
      </c>
      <c r="C12" s="5">
        <v>4000</v>
      </c>
      <c r="D12" s="5">
        <f t="shared" si="0"/>
        <v>66450</v>
      </c>
      <c r="E12" s="13" t="s">
        <v>16</v>
      </c>
    </row>
    <row r="13" spans="1:5" ht="18" customHeight="1" x14ac:dyDescent="0.15">
      <c r="A13" s="11">
        <v>44571</v>
      </c>
      <c r="B13" s="12" t="s">
        <v>14</v>
      </c>
      <c r="C13" s="5">
        <v>4200</v>
      </c>
      <c r="D13" s="5">
        <f t="shared" si="0"/>
        <v>70650</v>
      </c>
      <c r="E13" s="13"/>
    </row>
    <row r="14" spans="1:5" ht="18" customHeight="1" x14ac:dyDescent="0.15">
      <c r="A14" s="11">
        <v>44572</v>
      </c>
      <c r="B14" s="12" t="s">
        <v>17</v>
      </c>
      <c r="C14" s="5">
        <v>1800</v>
      </c>
      <c r="D14" s="5">
        <f t="shared" si="0"/>
        <v>72450</v>
      </c>
      <c r="E14" s="13" t="s">
        <v>18</v>
      </c>
    </row>
    <row r="15" spans="1:5" ht="18" customHeight="1" x14ac:dyDescent="0.15">
      <c r="A15" s="11">
        <v>44574</v>
      </c>
      <c r="B15" s="12" t="s">
        <v>19</v>
      </c>
      <c r="C15" s="5">
        <v>12800</v>
      </c>
      <c r="D15" s="5">
        <f t="shared" si="0"/>
        <v>85250</v>
      </c>
      <c r="E15" s="13"/>
    </row>
    <row r="16" spans="1:5" ht="18" customHeight="1" x14ac:dyDescent="0.15">
      <c r="A16" s="11">
        <v>44576</v>
      </c>
      <c r="B16" s="12" t="s">
        <v>17</v>
      </c>
      <c r="C16" s="5">
        <v>75400</v>
      </c>
      <c r="D16" s="5">
        <f t="shared" si="0"/>
        <v>160650</v>
      </c>
      <c r="E16" s="13" t="s">
        <v>20</v>
      </c>
    </row>
    <row r="17" spans="1:5" s="18" customFormat="1" ht="18" customHeight="1" x14ac:dyDescent="0.15">
      <c r="A17" s="14">
        <v>44579</v>
      </c>
      <c r="B17" s="15" t="s">
        <v>21</v>
      </c>
      <c r="C17" s="16">
        <v>5260</v>
      </c>
      <c r="D17" s="5">
        <f t="shared" si="0"/>
        <v>165910</v>
      </c>
      <c r="E17" s="17" t="s">
        <v>22</v>
      </c>
    </row>
    <row r="18" spans="1:5" s="18" customFormat="1" ht="18" customHeight="1" x14ac:dyDescent="0.15">
      <c r="A18" s="19"/>
      <c r="B18" s="15"/>
      <c r="C18" s="16"/>
      <c r="D18" s="16"/>
      <c r="E18" s="17"/>
    </row>
    <row r="19" spans="1:5" s="18" customFormat="1" ht="18" customHeight="1" x14ac:dyDescent="0.15"/>
  </sheetData>
  <autoFilter ref="A6:E17"/>
  <mergeCells count="1">
    <mergeCell ref="A1:E1"/>
  </mergeCells>
  <phoneticPr fontId="3"/>
  <conditionalFormatting sqref="D7:D18">
    <cfRule type="cellIs" dxfId="8" priority="1" operator="greaterThan">
      <formula>$E$4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3" sqref="E3"/>
    </sheetView>
  </sheetViews>
  <sheetFormatPr defaultRowHeight="13.5" x14ac:dyDescent="0.15"/>
  <sheetData>
    <row r="1" spans="1:5" x14ac:dyDescent="0.15">
      <c r="A1" t="s">
        <v>0</v>
      </c>
    </row>
    <row r="3" spans="1:5" x14ac:dyDescent="0.15">
      <c r="A3" t="s">
        <v>1</v>
      </c>
      <c r="B3" t="s">
        <v>2</v>
      </c>
      <c r="C3" t="s">
        <v>3</v>
      </c>
      <c r="E3" t="s">
        <v>9</v>
      </c>
    </row>
    <row r="6" spans="1:5" x14ac:dyDescent="0.15">
      <c r="A6" t="s">
        <v>4</v>
      </c>
      <c r="B6" t="s">
        <v>5</v>
      </c>
      <c r="C6" t="s">
        <v>6</v>
      </c>
      <c r="D6" t="s">
        <v>7</v>
      </c>
      <c r="E6" t="s">
        <v>8</v>
      </c>
    </row>
    <row r="7" spans="1:5" x14ac:dyDescent="0.15">
      <c r="A7" s="20">
        <v>44562</v>
      </c>
      <c r="B7" t="s">
        <v>11</v>
      </c>
      <c r="C7">
        <v>35000</v>
      </c>
    </row>
    <row r="8" spans="1:5" x14ac:dyDescent="0.15">
      <c r="A8" s="20">
        <v>44563</v>
      </c>
      <c r="B8" t="s">
        <v>13</v>
      </c>
      <c r="C8">
        <v>20000</v>
      </c>
    </row>
    <row r="9" spans="1:5" x14ac:dyDescent="0.15">
      <c r="A9" s="20">
        <v>44563</v>
      </c>
      <c r="B9" t="s">
        <v>14</v>
      </c>
      <c r="C9">
        <v>3650</v>
      </c>
    </row>
    <row r="10" spans="1:5" x14ac:dyDescent="0.15">
      <c r="A10" s="21">
        <v>44566</v>
      </c>
      <c r="B10" t="s">
        <v>14</v>
      </c>
      <c r="C10">
        <v>3000</v>
      </c>
    </row>
    <row r="11" spans="1:5" x14ac:dyDescent="0.15">
      <c r="A11" s="21">
        <v>44569</v>
      </c>
      <c r="B11" t="s">
        <v>15</v>
      </c>
      <c r="C11">
        <v>800</v>
      </c>
    </row>
    <row r="12" spans="1:5" x14ac:dyDescent="0.15">
      <c r="A12" s="21">
        <v>44569</v>
      </c>
      <c r="B12" t="s">
        <v>11</v>
      </c>
      <c r="C12">
        <v>4000</v>
      </c>
    </row>
    <row r="13" spans="1:5" x14ac:dyDescent="0.15">
      <c r="A13" s="21">
        <v>44571</v>
      </c>
      <c r="B13" t="s">
        <v>14</v>
      </c>
      <c r="C13">
        <v>4200</v>
      </c>
    </row>
    <row r="14" spans="1:5" x14ac:dyDescent="0.15">
      <c r="A14" s="21">
        <v>44572</v>
      </c>
      <c r="B14" t="s">
        <v>17</v>
      </c>
      <c r="C14">
        <v>1800</v>
      </c>
    </row>
    <row r="15" spans="1:5" x14ac:dyDescent="0.15">
      <c r="A15" s="21">
        <v>44574</v>
      </c>
      <c r="B15" t="s">
        <v>19</v>
      </c>
      <c r="C15">
        <v>12800</v>
      </c>
    </row>
    <row r="16" spans="1:5" x14ac:dyDescent="0.15">
      <c r="A16" s="21">
        <v>44576</v>
      </c>
      <c r="B16" t="s">
        <v>17</v>
      </c>
      <c r="C16">
        <v>75400</v>
      </c>
    </row>
    <row r="17" spans="1:3" x14ac:dyDescent="0.15">
      <c r="A17" s="22">
        <v>44579</v>
      </c>
      <c r="B17" t="s">
        <v>21</v>
      </c>
      <c r="C17">
        <v>5260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H19" sqref="H19"/>
    </sheetView>
  </sheetViews>
  <sheetFormatPr defaultRowHeight="13.5" x14ac:dyDescent="0.15"/>
  <sheetData>
    <row r="1" spans="1:5" x14ac:dyDescent="0.15">
      <c r="A1" t="s">
        <v>0</v>
      </c>
    </row>
    <row r="3" spans="1:5" x14ac:dyDescent="0.15">
      <c r="A3" t="s">
        <v>1</v>
      </c>
      <c r="B3" t="s">
        <v>2</v>
      </c>
      <c r="C3" t="s">
        <v>3</v>
      </c>
      <c r="E3" t="s">
        <v>9</v>
      </c>
    </row>
    <row r="6" spans="1:5" x14ac:dyDescent="0.15">
      <c r="A6" t="s">
        <v>4</v>
      </c>
      <c r="B6" t="s">
        <v>5</v>
      </c>
      <c r="C6" t="s">
        <v>6</v>
      </c>
      <c r="D6" t="s">
        <v>7</v>
      </c>
      <c r="E6" t="s">
        <v>8</v>
      </c>
    </row>
    <row r="7" spans="1:5" x14ac:dyDescent="0.15">
      <c r="A7" s="20">
        <v>44562</v>
      </c>
      <c r="B7" t="s">
        <v>11</v>
      </c>
      <c r="C7">
        <v>35000</v>
      </c>
      <c r="E7" t="s">
        <v>12</v>
      </c>
    </row>
    <row r="8" spans="1:5" x14ac:dyDescent="0.15">
      <c r="A8" s="20">
        <v>44563</v>
      </c>
      <c r="B8" t="s">
        <v>13</v>
      </c>
      <c r="C8">
        <v>20000</v>
      </c>
    </row>
    <row r="9" spans="1:5" x14ac:dyDescent="0.15">
      <c r="A9" s="20">
        <v>44563</v>
      </c>
      <c r="B9" t="s">
        <v>14</v>
      </c>
      <c r="C9">
        <v>3650</v>
      </c>
    </row>
    <row r="10" spans="1:5" x14ac:dyDescent="0.15">
      <c r="A10" s="21">
        <v>44566</v>
      </c>
      <c r="B10" t="s">
        <v>14</v>
      </c>
      <c r="C10">
        <v>3000</v>
      </c>
    </row>
    <row r="11" spans="1:5" x14ac:dyDescent="0.15">
      <c r="A11" s="21">
        <v>44569</v>
      </c>
      <c r="B11" t="s">
        <v>15</v>
      </c>
      <c r="C11">
        <v>800</v>
      </c>
    </row>
    <row r="12" spans="1:5" x14ac:dyDescent="0.15">
      <c r="A12" s="21">
        <v>44569</v>
      </c>
      <c r="B12" t="s">
        <v>11</v>
      </c>
      <c r="C12">
        <v>4000</v>
      </c>
      <c r="E12" t="s">
        <v>16</v>
      </c>
    </row>
    <row r="13" spans="1:5" x14ac:dyDescent="0.15">
      <c r="A13" s="21">
        <v>44571</v>
      </c>
      <c r="B13" t="s">
        <v>14</v>
      </c>
      <c r="C13">
        <v>4200</v>
      </c>
    </row>
    <row r="14" spans="1:5" x14ac:dyDescent="0.15">
      <c r="A14" s="21">
        <v>44572</v>
      </c>
      <c r="B14" t="s">
        <v>17</v>
      </c>
      <c r="C14">
        <v>1800</v>
      </c>
      <c r="E14" t="s">
        <v>18</v>
      </c>
    </row>
    <row r="15" spans="1:5" x14ac:dyDescent="0.15">
      <c r="A15" s="21">
        <v>44574</v>
      </c>
      <c r="B15" t="s">
        <v>19</v>
      </c>
      <c r="C15">
        <v>12800</v>
      </c>
    </row>
    <row r="16" spans="1:5" x14ac:dyDescent="0.15">
      <c r="A16" s="21">
        <v>44576</v>
      </c>
      <c r="B16" t="s">
        <v>17</v>
      </c>
      <c r="C16">
        <v>75400</v>
      </c>
      <c r="E16" t="s">
        <v>20</v>
      </c>
    </row>
    <row r="17" spans="1:5" x14ac:dyDescent="0.15">
      <c r="A17" s="22">
        <v>44579</v>
      </c>
      <c r="B17" t="s">
        <v>21</v>
      </c>
      <c r="C17">
        <v>5260</v>
      </c>
      <c r="E17" t="s">
        <v>22</v>
      </c>
    </row>
    <row r="20" spans="1:5" x14ac:dyDescent="0.15">
      <c r="A20" t="s">
        <v>23</v>
      </c>
    </row>
    <row r="21" spans="1:5" x14ac:dyDescent="0.15">
      <c r="A21" t="s">
        <v>24</v>
      </c>
    </row>
    <row r="23" spans="1:5" x14ac:dyDescent="0.15">
      <c r="A23" t="s">
        <v>25</v>
      </c>
    </row>
    <row r="24" spans="1:5" x14ac:dyDescent="0.15">
      <c r="A24" t="s">
        <v>26</v>
      </c>
    </row>
    <row r="25" spans="1:5" x14ac:dyDescent="0.15">
      <c r="A25" t="s">
        <v>27</v>
      </c>
    </row>
    <row r="27" spans="1:5" x14ac:dyDescent="0.15">
      <c r="A27" t="s">
        <v>28</v>
      </c>
    </row>
    <row r="29" spans="1:5" x14ac:dyDescent="0.15">
      <c r="A29" t="s">
        <v>29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A27" sqref="A27"/>
    </sheetView>
  </sheetViews>
  <sheetFormatPr defaultRowHeight="13.5" x14ac:dyDescent="0.15"/>
  <cols>
    <col min="1" max="6" width="11.625" customWidth="1"/>
  </cols>
  <sheetData>
    <row r="1" spans="1:5" ht="24" customHeight="1" x14ac:dyDescent="0.15">
      <c r="A1" s="1" t="s">
        <v>0</v>
      </c>
      <c r="B1" s="1"/>
      <c r="C1" s="1"/>
      <c r="D1" s="1"/>
      <c r="E1" s="1"/>
    </row>
    <row r="2" spans="1:5" ht="18.75" customHeight="1" x14ac:dyDescent="0.15"/>
    <row r="3" spans="1:5" ht="18.75" customHeight="1" x14ac:dyDescent="0.15">
      <c r="A3" s="2" t="s">
        <v>1</v>
      </c>
      <c r="B3" s="3" t="s">
        <v>2</v>
      </c>
      <c r="C3" s="3" t="s">
        <v>3</v>
      </c>
      <c r="E3" s="4" t="s">
        <v>9</v>
      </c>
    </row>
    <row r="4" spans="1:5" ht="18.75" customHeight="1" x14ac:dyDescent="0.15">
      <c r="A4" s="5"/>
      <c r="B4" s="5"/>
      <c r="C4" s="5"/>
      <c r="E4" s="5"/>
    </row>
    <row r="5" spans="1:5" ht="18.75" customHeight="1" x14ac:dyDescent="0.15"/>
    <row r="6" spans="1:5" ht="18.75" customHeight="1" thickBot="1" x14ac:dyDescent="0.2">
      <c r="A6" s="6" t="s">
        <v>4</v>
      </c>
      <c r="B6" s="6" t="s">
        <v>5</v>
      </c>
      <c r="C6" s="6" t="s">
        <v>6</v>
      </c>
      <c r="D6" s="6" t="s">
        <v>7</v>
      </c>
      <c r="E6" s="6" t="s">
        <v>10</v>
      </c>
    </row>
    <row r="7" spans="1:5" ht="18.75" customHeight="1" thickTop="1" x14ac:dyDescent="0.15">
      <c r="A7" s="7">
        <v>44562</v>
      </c>
      <c r="B7" s="8" t="s">
        <v>11</v>
      </c>
      <c r="C7" s="9">
        <v>35000</v>
      </c>
      <c r="D7" s="9"/>
      <c r="E7" s="10" t="s">
        <v>12</v>
      </c>
    </row>
    <row r="8" spans="1:5" ht="18.75" customHeight="1" x14ac:dyDescent="0.15">
      <c r="A8" s="11">
        <v>44563</v>
      </c>
      <c r="B8" s="12" t="s">
        <v>13</v>
      </c>
      <c r="C8" s="5">
        <v>20000</v>
      </c>
      <c r="D8" s="5"/>
      <c r="E8" s="13"/>
    </row>
    <row r="9" spans="1:5" ht="18.75" customHeight="1" x14ac:dyDescent="0.15">
      <c r="A9" s="11">
        <v>44563</v>
      </c>
      <c r="B9" s="12" t="s">
        <v>14</v>
      </c>
      <c r="C9" s="5">
        <v>3650</v>
      </c>
      <c r="D9" s="5"/>
      <c r="E9" s="13"/>
    </row>
    <row r="10" spans="1:5" ht="18.75" customHeight="1" x14ac:dyDescent="0.15">
      <c r="A10" s="11">
        <v>44566</v>
      </c>
      <c r="B10" s="12" t="s">
        <v>14</v>
      </c>
      <c r="C10" s="5">
        <v>3000</v>
      </c>
      <c r="D10" s="5"/>
      <c r="E10" s="13"/>
    </row>
    <row r="11" spans="1:5" ht="18.75" customHeight="1" x14ac:dyDescent="0.15">
      <c r="A11" s="11">
        <v>44569</v>
      </c>
      <c r="B11" s="12" t="s">
        <v>15</v>
      </c>
      <c r="C11" s="5">
        <v>800</v>
      </c>
      <c r="D11" s="5"/>
      <c r="E11" s="13"/>
    </row>
    <row r="12" spans="1:5" ht="18.75" customHeight="1" x14ac:dyDescent="0.15">
      <c r="A12" s="11">
        <v>44569</v>
      </c>
      <c r="B12" s="12" t="s">
        <v>11</v>
      </c>
      <c r="C12" s="5">
        <v>4000</v>
      </c>
      <c r="D12" s="5"/>
      <c r="E12" s="13" t="s">
        <v>16</v>
      </c>
    </row>
    <row r="13" spans="1:5" ht="18.75" customHeight="1" x14ac:dyDescent="0.15">
      <c r="A13" s="11">
        <v>44571</v>
      </c>
      <c r="B13" s="12" t="s">
        <v>14</v>
      </c>
      <c r="C13" s="5">
        <v>4200</v>
      </c>
      <c r="D13" s="5"/>
      <c r="E13" s="13"/>
    </row>
    <row r="14" spans="1:5" ht="18.75" customHeight="1" x14ac:dyDescent="0.15">
      <c r="A14" s="11">
        <v>44572</v>
      </c>
      <c r="B14" s="12" t="s">
        <v>17</v>
      </c>
      <c r="C14" s="5">
        <v>1800</v>
      </c>
      <c r="D14" s="5"/>
      <c r="E14" s="13" t="s">
        <v>18</v>
      </c>
    </row>
    <row r="15" spans="1:5" ht="18.75" customHeight="1" x14ac:dyDescent="0.15">
      <c r="A15" s="11">
        <v>44574</v>
      </c>
      <c r="B15" s="12" t="s">
        <v>19</v>
      </c>
      <c r="C15" s="5">
        <v>12800</v>
      </c>
      <c r="D15" s="5"/>
      <c r="E15" s="13"/>
    </row>
    <row r="16" spans="1:5" ht="18.75" customHeight="1" x14ac:dyDescent="0.15">
      <c r="A16" s="11">
        <v>44576</v>
      </c>
      <c r="B16" s="12" t="s">
        <v>17</v>
      </c>
      <c r="C16" s="5">
        <v>75400</v>
      </c>
      <c r="D16" s="5"/>
      <c r="E16" s="13" t="s">
        <v>20</v>
      </c>
    </row>
    <row r="17" spans="1:5" ht="18.75" customHeight="1" x14ac:dyDescent="0.15">
      <c r="A17" s="14">
        <v>44579</v>
      </c>
      <c r="B17" s="15" t="s">
        <v>21</v>
      </c>
      <c r="C17" s="16">
        <v>5260</v>
      </c>
      <c r="D17" s="5"/>
      <c r="E17" s="17" t="s">
        <v>22</v>
      </c>
    </row>
    <row r="18" spans="1:5" ht="18.75" customHeight="1" x14ac:dyDescent="0.15">
      <c r="A18" s="19"/>
      <c r="B18" s="15"/>
      <c r="C18" s="16"/>
      <c r="D18" s="16"/>
      <c r="E18" s="17"/>
    </row>
    <row r="19" spans="1:5" ht="18.75" customHeight="1" x14ac:dyDescent="0.15"/>
    <row r="20" spans="1:5" ht="18.75" customHeight="1" x14ac:dyDescent="0.15">
      <c r="A20" t="s">
        <v>30</v>
      </c>
    </row>
    <row r="21" spans="1:5" ht="18.75" customHeight="1" x14ac:dyDescent="0.15">
      <c r="A21" t="s">
        <v>31</v>
      </c>
    </row>
    <row r="22" spans="1:5" ht="18.75" customHeight="1" x14ac:dyDescent="0.15">
      <c r="A22" t="s">
        <v>32</v>
      </c>
    </row>
    <row r="23" spans="1:5" x14ac:dyDescent="0.15">
      <c r="A23" t="s">
        <v>33</v>
      </c>
    </row>
    <row r="25" spans="1:5" x14ac:dyDescent="0.15">
      <c r="A25" t="s">
        <v>34</v>
      </c>
    </row>
    <row r="26" spans="1:5" x14ac:dyDescent="0.15">
      <c r="A26" t="s">
        <v>35</v>
      </c>
    </row>
  </sheetData>
  <mergeCells count="1">
    <mergeCell ref="A1:E1"/>
  </mergeCells>
  <phoneticPr fontId="3"/>
  <conditionalFormatting sqref="D7:D18">
    <cfRule type="cellIs" dxfId="4" priority="2" operator="greaterThan">
      <formula>$E$4</formula>
    </cfRule>
    <cfRule type="cellIs" dxfId="5" priority="1" operator="greaterThan">
      <formula>100455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26" sqref="D26"/>
    </sheetView>
  </sheetViews>
  <sheetFormatPr defaultRowHeight="13.5" x14ac:dyDescent="0.15"/>
  <cols>
    <col min="1" max="6" width="11.625" customWidth="1"/>
  </cols>
  <sheetData>
    <row r="1" spans="1:5" ht="24" customHeight="1" x14ac:dyDescent="0.15">
      <c r="A1" s="1" t="s">
        <v>0</v>
      </c>
      <c r="B1" s="1"/>
      <c r="C1" s="1"/>
      <c r="D1" s="1"/>
      <c r="E1" s="1"/>
    </row>
    <row r="2" spans="1:5" ht="18.75" customHeight="1" x14ac:dyDescent="0.15"/>
    <row r="3" spans="1:5" ht="18.75" customHeight="1" x14ac:dyDescent="0.15">
      <c r="A3" s="2" t="s">
        <v>1</v>
      </c>
      <c r="B3" s="3" t="s">
        <v>2</v>
      </c>
      <c r="C3" s="3" t="s">
        <v>3</v>
      </c>
      <c r="E3" s="4" t="s">
        <v>9</v>
      </c>
    </row>
    <row r="4" spans="1:5" ht="18.75" customHeight="1" x14ac:dyDescent="0.15">
      <c r="A4" s="5">
        <v>200000</v>
      </c>
      <c r="B4" s="5">
        <f>SUM(C7:C18)</f>
        <v>165910</v>
      </c>
      <c r="C4" s="5">
        <f>A4-B4</f>
        <v>34090</v>
      </c>
      <c r="E4" s="5">
        <f>A4*0.8</f>
        <v>160000</v>
      </c>
    </row>
    <row r="5" spans="1:5" ht="18.75" customHeight="1" x14ac:dyDescent="0.15"/>
    <row r="6" spans="1:5" ht="18.75" customHeight="1" thickBot="1" x14ac:dyDescent="0.2">
      <c r="A6" s="6" t="s">
        <v>4</v>
      </c>
      <c r="B6" s="6" t="s">
        <v>5</v>
      </c>
      <c r="C6" s="6" t="s">
        <v>6</v>
      </c>
      <c r="D6" s="6" t="s">
        <v>7</v>
      </c>
      <c r="E6" s="6" t="s">
        <v>10</v>
      </c>
    </row>
    <row r="7" spans="1:5" ht="18.75" customHeight="1" thickTop="1" x14ac:dyDescent="0.15">
      <c r="A7" s="7">
        <v>44562</v>
      </c>
      <c r="B7" s="8" t="s">
        <v>11</v>
      </c>
      <c r="C7" s="9">
        <v>35000</v>
      </c>
      <c r="D7" s="9">
        <f>C7</f>
        <v>35000</v>
      </c>
      <c r="E7" s="10" t="s">
        <v>12</v>
      </c>
    </row>
    <row r="8" spans="1:5" ht="18.75" customHeight="1" x14ac:dyDescent="0.15">
      <c r="A8" s="11">
        <v>44563</v>
      </c>
      <c r="B8" s="12" t="s">
        <v>13</v>
      </c>
      <c r="C8" s="5">
        <v>20000</v>
      </c>
      <c r="D8" s="5">
        <f>D7+C8</f>
        <v>55000</v>
      </c>
      <c r="E8" s="13"/>
    </row>
    <row r="9" spans="1:5" ht="18.75" customHeight="1" x14ac:dyDescent="0.15">
      <c r="A9" s="11">
        <v>44563</v>
      </c>
      <c r="B9" s="12" t="s">
        <v>14</v>
      </c>
      <c r="C9" s="5">
        <v>3650</v>
      </c>
      <c r="D9" s="5">
        <f>D8+C9</f>
        <v>58650</v>
      </c>
      <c r="E9" s="13"/>
    </row>
    <row r="10" spans="1:5" ht="18.75" customHeight="1" x14ac:dyDescent="0.15">
      <c r="A10" s="11">
        <v>44566</v>
      </c>
      <c r="B10" s="12" t="s">
        <v>14</v>
      </c>
      <c r="C10" s="5">
        <v>3000</v>
      </c>
      <c r="D10" s="5">
        <f t="shared" ref="D10:D17" si="0">D9+C10</f>
        <v>61650</v>
      </c>
      <c r="E10" s="13"/>
    </row>
    <row r="11" spans="1:5" ht="18.75" customHeight="1" x14ac:dyDescent="0.15">
      <c r="A11" s="11">
        <v>44569</v>
      </c>
      <c r="B11" s="12" t="s">
        <v>15</v>
      </c>
      <c r="C11" s="5">
        <v>800</v>
      </c>
      <c r="D11" s="5">
        <f t="shared" si="0"/>
        <v>62450</v>
      </c>
      <c r="E11" s="13"/>
    </row>
    <row r="12" spans="1:5" ht="18.75" customHeight="1" x14ac:dyDescent="0.15">
      <c r="A12" s="11">
        <v>44569</v>
      </c>
      <c r="B12" s="12" t="s">
        <v>11</v>
      </c>
      <c r="C12" s="5">
        <v>4000</v>
      </c>
      <c r="D12" s="5">
        <f t="shared" si="0"/>
        <v>66450</v>
      </c>
      <c r="E12" s="13" t="s">
        <v>16</v>
      </c>
    </row>
    <row r="13" spans="1:5" ht="18.75" customHeight="1" x14ac:dyDescent="0.15">
      <c r="A13" s="11">
        <v>44571</v>
      </c>
      <c r="B13" s="12" t="s">
        <v>14</v>
      </c>
      <c r="C13" s="5">
        <v>4200</v>
      </c>
      <c r="D13" s="5">
        <f t="shared" si="0"/>
        <v>70650</v>
      </c>
      <c r="E13" s="13"/>
    </row>
    <row r="14" spans="1:5" ht="18.75" customHeight="1" x14ac:dyDescent="0.15">
      <c r="A14" s="11">
        <v>44572</v>
      </c>
      <c r="B14" s="12" t="s">
        <v>17</v>
      </c>
      <c r="C14" s="5">
        <v>1800</v>
      </c>
      <c r="D14" s="5">
        <f t="shared" si="0"/>
        <v>72450</v>
      </c>
      <c r="E14" s="13" t="s">
        <v>18</v>
      </c>
    </row>
    <row r="15" spans="1:5" ht="18.75" customHeight="1" x14ac:dyDescent="0.15">
      <c r="A15" s="11">
        <v>44574</v>
      </c>
      <c r="B15" s="12" t="s">
        <v>19</v>
      </c>
      <c r="C15" s="5">
        <v>12800</v>
      </c>
      <c r="D15" s="5">
        <f t="shared" si="0"/>
        <v>85250</v>
      </c>
      <c r="E15" s="13"/>
    </row>
    <row r="16" spans="1:5" ht="18.75" customHeight="1" x14ac:dyDescent="0.15">
      <c r="A16" s="11">
        <v>44576</v>
      </c>
      <c r="B16" s="12" t="s">
        <v>17</v>
      </c>
      <c r="C16" s="5">
        <v>75400</v>
      </c>
      <c r="D16" s="5">
        <f t="shared" si="0"/>
        <v>160650</v>
      </c>
      <c r="E16" s="13" t="s">
        <v>20</v>
      </c>
    </row>
    <row r="17" spans="1:5" ht="18.75" customHeight="1" x14ac:dyDescent="0.15">
      <c r="A17" s="14">
        <v>44579</v>
      </c>
      <c r="B17" s="15" t="s">
        <v>21</v>
      </c>
      <c r="C17" s="16">
        <v>5260</v>
      </c>
      <c r="D17" s="5">
        <f t="shared" si="0"/>
        <v>165910</v>
      </c>
      <c r="E17" s="17" t="s">
        <v>22</v>
      </c>
    </row>
    <row r="18" spans="1:5" ht="18.75" customHeight="1" x14ac:dyDescent="0.15">
      <c r="A18" s="19"/>
      <c r="B18" s="15"/>
      <c r="C18" s="16"/>
      <c r="D18" s="16"/>
      <c r="E18" s="17"/>
    </row>
    <row r="19" spans="1:5" ht="18.75" customHeight="1" x14ac:dyDescent="0.15"/>
    <row r="20" spans="1:5" ht="18.75" customHeight="1" x14ac:dyDescent="0.15">
      <c r="A20" t="s">
        <v>36</v>
      </c>
    </row>
    <row r="21" spans="1:5" ht="18.75" customHeight="1" x14ac:dyDescent="0.15">
      <c r="A21" t="s">
        <v>37</v>
      </c>
    </row>
    <row r="22" spans="1:5" ht="18.75" customHeight="1" x14ac:dyDescent="0.15">
      <c r="A22" t="s">
        <v>38</v>
      </c>
    </row>
  </sheetData>
  <mergeCells count="1">
    <mergeCell ref="A1:E1"/>
  </mergeCells>
  <phoneticPr fontId="3"/>
  <conditionalFormatting sqref="D7:D18">
    <cfRule type="cellIs" dxfId="1" priority="1" operator="greaterThan">
      <formula>$E$4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完成形</vt:lpstr>
      <vt:lpstr>原紙</vt:lpstr>
      <vt:lpstr>作業手順</vt:lpstr>
      <vt:lpstr>作業手順 (2)</vt:lpstr>
      <vt:lpstr>作業手順 (3)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熊谷信雄</dc:creator>
  <cp:lastModifiedBy>熊谷信雄</cp:lastModifiedBy>
  <dcterms:created xsi:type="dcterms:W3CDTF">2024-07-08T06:22:52Z</dcterms:created>
  <dcterms:modified xsi:type="dcterms:W3CDTF">2024-07-08T07:19:53Z</dcterms:modified>
</cp:coreProperties>
</file>