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2450"/>
  </bookViews>
  <sheets>
    <sheet name="原紙①" sheetId="2" r:id="rId1"/>
    <sheet name="（印刷形式変更）完成形①" sheetId="1" r:id="rId2"/>
    <sheet name="原紙②" sheetId="3" r:id="rId3"/>
    <sheet name="完成形②" sheetId="4" r:id="rId4"/>
    <sheet name="Sheet1" sheetId="5" r:id="rId5"/>
  </sheets>
  <definedNames>
    <definedName name="_xlnm._FilterDatabase" localSheetId="1" hidden="1">'（印刷形式変更）完成形①'!$A$2:$J$19</definedName>
    <definedName name="_xlnm._FilterDatabase" localSheetId="0" hidden="1">原紙①!$A$2:$J$19</definedName>
    <definedName name="_xlnm.Print_Area" localSheetId="1">テーブル1[]</definedName>
    <definedName name="_xlnm.Print_Titles" localSheetId="1">'（印刷形式変更）完成形①'!$1:$2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3" i="3" l="1"/>
  <c r="D22" i="3"/>
  <c r="D21" i="3"/>
  <c r="D20" i="3"/>
  <c r="D19" i="3"/>
  <c r="D18" i="3"/>
  <c r="D17" i="3"/>
  <c r="I3" i="4" l="1"/>
  <c r="D16" i="4"/>
  <c r="D22" i="4"/>
  <c r="D21" i="4"/>
  <c r="D20" i="4"/>
  <c r="D19" i="4"/>
  <c r="D18" i="4"/>
  <c r="D17" i="4"/>
  <c r="H9" i="4"/>
  <c r="I9" i="4" s="1"/>
  <c r="H8" i="4"/>
  <c r="I8" i="4" s="1"/>
  <c r="H7" i="4"/>
  <c r="I7" i="4" s="1"/>
  <c r="H6" i="4"/>
  <c r="I6" i="4" s="1"/>
  <c r="H5" i="4"/>
  <c r="I5" i="4" s="1"/>
  <c r="H4" i="4"/>
  <c r="I4" i="4" s="1"/>
  <c r="H3" i="4"/>
  <c r="C19" i="2" l="1"/>
  <c r="C11" i="2"/>
  <c r="C3" i="2"/>
  <c r="C18" i="2"/>
  <c r="C10" i="2"/>
  <c r="C13" i="2"/>
  <c r="C17" i="2"/>
  <c r="C9" i="2"/>
  <c r="C16" i="2"/>
  <c r="C8" i="2"/>
  <c r="C5" i="2"/>
  <c r="C15" i="2"/>
  <c r="C7" i="2"/>
  <c r="C6" i="2"/>
  <c r="C4" i="2"/>
  <c r="C14" i="2"/>
  <c r="C12" i="2"/>
  <c r="C4" i="1"/>
  <c r="C18" i="1"/>
  <c r="C8" i="1"/>
  <c r="C5" i="1"/>
  <c r="C9" i="1"/>
  <c r="C19" i="1"/>
  <c r="C7" i="1"/>
  <c r="C10" i="1"/>
  <c r="C14" i="1"/>
  <c r="C17" i="1"/>
  <c r="C15" i="1"/>
  <c r="C3" i="1"/>
  <c r="C6" i="1"/>
  <c r="C11" i="1"/>
  <c r="C16" i="1"/>
  <c r="C12" i="1"/>
  <c r="C13" i="1"/>
</calcChain>
</file>

<file path=xl/sharedStrings.xml><?xml version="1.0" encoding="utf-8"?>
<sst xmlns="http://schemas.openxmlformats.org/spreadsheetml/2006/main" count="313" uniqueCount="115">
  <si>
    <t>NO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</si>
  <si>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</si>
  <si>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</si>
  <si>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</si>
  <si>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</si>
  <si>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</si>
  <si>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</si>
  <si>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</si>
  <si>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</si>
  <si>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</si>
  <si>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学生</t>
    <rPh sb="0" eb="2">
      <t>ガクセイ</t>
    </rPh>
    <phoneticPr fontId="1"/>
  </si>
  <si>
    <t>自営業</t>
    <rPh sb="0" eb="3">
      <t>ジエイギョウ</t>
    </rPh>
    <phoneticPr fontId="1"/>
  </si>
  <si>
    <t>会社員</t>
    <rPh sb="0" eb="3">
      <t>カイシャイン</t>
    </rPh>
    <phoneticPr fontId="1"/>
  </si>
  <si>
    <t>主婦</t>
    <rPh sb="0" eb="2">
      <t>シュフ</t>
    </rPh>
    <phoneticPr fontId="1"/>
  </si>
  <si>
    <t>156-0042</t>
    <phoneticPr fontId="1"/>
  </si>
  <si>
    <t>東京都</t>
    <rPh sb="0" eb="3">
      <t>トウキョウト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</si>
  <si>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</si>
  <si>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</si>
  <si>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神奈川県</t>
    <rPh sb="0" eb="4">
      <t>カナガワケン</t>
    </rPh>
    <phoneticPr fontId="1"/>
  </si>
  <si>
    <t>京都府</t>
    <rPh sb="0" eb="3">
      <t>キョウトフ</t>
    </rPh>
    <phoneticPr fontId="1"/>
  </si>
  <si>
    <t>愛知県</t>
    <rPh sb="0" eb="3">
      <t>アイチケン</t>
    </rPh>
    <phoneticPr fontId="1"/>
  </si>
  <si>
    <t>広島県</t>
    <rPh sb="0" eb="3">
      <t>ヒロシマケン</t>
    </rPh>
    <phoneticPr fontId="1"/>
  </si>
  <si>
    <t>大阪府</t>
    <rPh sb="0" eb="3">
      <t>オオサカフ</t>
    </rPh>
    <phoneticPr fontId="1"/>
  </si>
  <si>
    <t>120-0011</t>
    <phoneticPr fontId="1"/>
  </si>
  <si>
    <t>333-0864</t>
    <phoneticPr fontId="1"/>
  </si>
  <si>
    <t>279-0012</t>
    <phoneticPr fontId="1"/>
  </si>
  <si>
    <t>108-0072</t>
    <phoneticPr fontId="1"/>
  </si>
  <si>
    <t>248-0024</t>
    <phoneticPr fontId="1"/>
  </si>
  <si>
    <t>182-0002</t>
    <phoneticPr fontId="1"/>
  </si>
  <si>
    <t>601-8478</t>
    <phoneticPr fontId="1"/>
  </si>
  <si>
    <t>264-0028</t>
    <phoneticPr fontId="1"/>
  </si>
  <si>
    <t>459-8004</t>
    <phoneticPr fontId="1"/>
  </si>
  <si>
    <t>330-0042</t>
    <phoneticPr fontId="1"/>
  </si>
  <si>
    <t>214-0014</t>
    <phoneticPr fontId="1"/>
  </si>
  <si>
    <t>723-0047</t>
    <phoneticPr fontId="1"/>
  </si>
  <si>
    <t>558-0014</t>
    <phoneticPr fontId="1"/>
  </si>
  <si>
    <t>243-0423</t>
    <phoneticPr fontId="1"/>
  </si>
  <si>
    <t>125-0062</t>
    <phoneticPr fontId="1"/>
  </si>
  <si>
    <t>世田谷区羽根木x-x-x</t>
    <phoneticPr fontId="1"/>
  </si>
  <si>
    <t>足立区中央本町x-x-x</t>
    <rPh sb="0" eb="3">
      <t>アダチク</t>
    </rPh>
    <rPh sb="3" eb="7">
      <t>チュウオウホンチョウ</t>
    </rPh>
    <phoneticPr fontId="1"/>
  </si>
  <si>
    <t>川口市柳根町x-x-x</t>
    <rPh sb="0" eb="3">
      <t>カワグチシ</t>
    </rPh>
    <rPh sb="3" eb="6">
      <t>ヤナネチョウ</t>
    </rPh>
    <phoneticPr fontId="1"/>
  </si>
  <si>
    <t>浦安市入船x-x-x</t>
    <rPh sb="0" eb="3">
      <t>ウラヤスシ</t>
    </rPh>
    <rPh sb="3" eb="5">
      <t>イリフネ</t>
    </rPh>
    <phoneticPr fontId="1"/>
  </si>
  <si>
    <t>港区白金x-x-x</t>
    <rPh sb="0" eb="2">
      <t>ミナトク</t>
    </rPh>
    <rPh sb="2" eb="4">
      <t>シロカネ</t>
    </rPh>
    <phoneticPr fontId="1"/>
  </si>
  <si>
    <t>鎌倉市稲村ガ崎x-x-x</t>
    <rPh sb="0" eb="3">
      <t>カマクラシ</t>
    </rPh>
    <rPh sb="3" eb="5">
      <t>イナムラ</t>
    </rPh>
    <rPh sb="6" eb="7">
      <t>サキ</t>
    </rPh>
    <phoneticPr fontId="1"/>
  </si>
  <si>
    <t>調布市仙川町x-x-x</t>
    <rPh sb="0" eb="3">
      <t>チョウフシ</t>
    </rPh>
    <rPh sb="3" eb="6">
      <t>センガワチョウ</t>
    </rPh>
    <phoneticPr fontId="1"/>
  </si>
  <si>
    <t>三原市青葉台x-x-x</t>
    <rPh sb="0" eb="3">
      <t>ミハラシ</t>
    </rPh>
    <rPh sb="3" eb="6">
      <t>アオバダイ</t>
    </rPh>
    <phoneticPr fontId="1"/>
  </si>
  <si>
    <t>海老名市今里x-x-x</t>
    <rPh sb="0" eb="4">
      <t>エビナシ</t>
    </rPh>
    <rPh sb="4" eb="6">
      <t>イマサト</t>
    </rPh>
    <phoneticPr fontId="1"/>
  </si>
  <si>
    <t>葛飾区青戸x-x-x</t>
    <rPh sb="0" eb="3">
      <t>カツシカク</t>
    </rPh>
    <rPh sb="3" eb="5">
      <t>アオト</t>
    </rPh>
    <phoneticPr fontId="1"/>
  </si>
  <si>
    <t>○○プラザ205</t>
    <phoneticPr fontId="1"/>
  </si>
  <si>
    <t>ハイツ○○102</t>
    <phoneticPr fontId="1"/>
  </si>
  <si>
    <t>コーポ〇〇103</t>
    <phoneticPr fontId="1"/>
  </si>
  <si>
    <t>○○ガーデン806</t>
    <phoneticPr fontId="1"/>
  </si>
  <si>
    <t>京都市南区東寺町x-x</t>
    <rPh sb="0" eb="3">
      <t>キョウトシ</t>
    </rPh>
    <rPh sb="3" eb="5">
      <t>ミナミク</t>
    </rPh>
    <rPh sb="5" eb="8">
      <t>ヒガシテラマチ</t>
    </rPh>
    <phoneticPr fontId="1"/>
  </si>
  <si>
    <t>千葉市若葉区桜木x-x</t>
    <rPh sb="0" eb="3">
      <t>チバシ</t>
    </rPh>
    <rPh sb="3" eb="6">
      <t>ワカバク</t>
    </rPh>
    <rPh sb="6" eb="8">
      <t>サクラギ</t>
    </rPh>
    <phoneticPr fontId="1"/>
  </si>
  <si>
    <t>名古屋市緑区有松x-x</t>
    <rPh sb="0" eb="4">
      <t>ナゴヤシ</t>
    </rPh>
    <rPh sb="4" eb="6">
      <t>ミドリク</t>
    </rPh>
    <rPh sb="6" eb="8">
      <t>アリマツ</t>
    </rPh>
    <phoneticPr fontId="1"/>
  </si>
  <si>
    <t>さいたま市浦和区x-x</t>
    <rPh sb="4" eb="5">
      <t>シ</t>
    </rPh>
    <rPh sb="5" eb="8">
      <t>ウラワク</t>
    </rPh>
    <phoneticPr fontId="1"/>
  </si>
  <si>
    <t>川崎市多摩区登戸x-x</t>
    <rPh sb="0" eb="3">
      <t>カワサキシ</t>
    </rPh>
    <rPh sb="3" eb="6">
      <t>タマク</t>
    </rPh>
    <rPh sb="6" eb="8">
      <t>ノブト</t>
    </rPh>
    <phoneticPr fontId="1"/>
  </si>
  <si>
    <t>大阪市住吉区x-x-x</t>
    <rPh sb="0" eb="3">
      <t>オオサカシ</t>
    </rPh>
    <rPh sb="3" eb="6">
      <t>スミヨシク</t>
    </rPh>
    <phoneticPr fontId="1"/>
  </si>
  <si>
    <t>ふりがな</t>
    <phoneticPr fontId="1"/>
  </si>
  <si>
    <t>氏名</t>
    <rPh sb="0" eb="2">
      <t>しめい</t>
    </rPh>
    <phoneticPr fontId="1" type="Hiragana"/>
  </si>
  <si>
    <t>田中　桃子</t>
    <rPh sb="0" eb="2">
      <t>たなか</t>
    </rPh>
    <rPh sb="3" eb="5">
      <t>ももこ</t>
    </rPh>
    <phoneticPr fontId="1" type="Hiragana"/>
  </si>
  <si>
    <t>伊勢　洋司</t>
    <rPh sb="0" eb="2">
      <t>いせ</t>
    </rPh>
    <rPh sb="3" eb="5">
      <t>ようじ</t>
    </rPh>
    <phoneticPr fontId="1" type="Hiragana"/>
  </si>
  <si>
    <t>小林　希美</t>
    <rPh sb="0" eb="2">
      <t>こばやし</t>
    </rPh>
    <rPh sb="3" eb="5">
      <t>のぞみ</t>
    </rPh>
    <phoneticPr fontId="1" type="Hiragana"/>
  </si>
  <si>
    <t>萩原　芳夫</t>
    <rPh sb="0" eb="2">
      <t>はぎわら</t>
    </rPh>
    <rPh sb="3" eb="5">
      <t>よしお</t>
    </rPh>
    <phoneticPr fontId="1" type="Hiragana"/>
  </si>
  <si>
    <t>内田　恵子</t>
    <rPh sb="0" eb="2">
      <t>うちだ</t>
    </rPh>
    <rPh sb="3" eb="5">
      <t>けいこ</t>
    </rPh>
    <phoneticPr fontId="1" type="Hiragana"/>
  </si>
  <si>
    <t>三上　信一</t>
    <rPh sb="0" eb="2">
      <t>みかみ</t>
    </rPh>
    <rPh sb="3" eb="5">
      <t>しんいち</t>
    </rPh>
    <phoneticPr fontId="1" type="Hiragana"/>
  </si>
  <si>
    <t>北山　寛子</t>
    <rPh sb="0" eb="2">
      <t>きたやま</t>
    </rPh>
    <rPh sb="3" eb="5">
      <t>ひろこ</t>
    </rPh>
    <phoneticPr fontId="1" type="Hiragana"/>
  </si>
  <si>
    <t>高木　和美</t>
    <rPh sb="0" eb="2">
      <t>たかぎ</t>
    </rPh>
    <rPh sb="3" eb="5">
      <t>かずみ</t>
    </rPh>
    <phoneticPr fontId="1" type="Hiragana"/>
  </si>
  <si>
    <t>中村　泰輔</t>
    <rPh sb="0" eb="2">
      <t>なかむら</t>
    </rPh>
    <rPh sb="3" eb="5">
      <t>たいすけ</t>
    </rPh>
    <phoneticPr fontId="1" type="Hiragana"/>
  </si>
  <si>
    <t>岡崎　大悟</t>
    <rPh sb="0" eb="2">
      <t>おかざき</t>
    </rPh>
    <rPh sb="3" eb="5">
      <t>だいご</t>
    </rPh>
    <phoneticPr fontId="1" type="Hiragana"/>
  </si>
  <si>
    <t>山本　紀夫</t>
    <rPh sb="0" eb="2">
      <t>やまもと</t>
    </rPh>
    <rPh sb="3" eb="5">
      <t>のりお</t>
    </rPh>
    <phoneticPr fontId="1" type="Hiragana"/>
  </si>
  <si>
    <t>斉藤　薫</t>
    <rPh sb="0" eb="2">
      <t>さいとう</t>
    </rPh>
    <rPh sb="3" eb="4">
      <t>かおる</t>
    </rPh>
    <phoneticPr fontId="1" type="Hiragana"/>
  </si>
  <si>
    <t>前田　隆</t>
    <rPh sb="0" eb="2">
      <t>まえだ</t>
    </rPh>
    <rPh sb="3" eb="4">
      <t>たかし</t>
    </rPh>
    <phoneticPr fontId="1" type="Hiragana"/>
  </si>
  <si>
    <t>服部　健介</t>
    <rPh sb="0" eb="2">
      <t>はっとり</t>
    </rPh>
    <rPh sb="3" eb="5">
      <t>けんすけ</t>
    </rPh>
    <phoneticPr fontId="1" type="Hiragana"/>
  </si>
  <si>
    <t>水嶋　歩美</t>
    <rPh sb="0" eb="2">
      <t>みずしま</t>
    </rPh>
    <rPh sb="3" eb="5">
      <t>あゆみ</t>
    </rPh>
    <phoneticPr fontId="1" type="Hiragana"/>
  </si>
  <si>
    <t>中山　浩江</t>
    <rPh sb="0" eb="1">
      <t>なか</t>
    </rPh>
    <rPh sb="1" eb="2">
      <t>やま</t>
    </rPh>
    <rPh sb="3" eb="5">
      <t>ひろえ</t>
    </rPh>
    <phoneticPr fontId="1" type="Hiragana"/>
  </si>
  <si>
    <t>樋村　礼子</t>
    <rPh sb="0" eb="1">
      <t>ひ</t>
    </rPh>
    <rPh sb="1" eb="2">
      <t>むら</t>
    </rPh>
    <rPh sb="3" eb="5">
      <t>あやこ</t>
    </rPh>
    <phoneticPr fontId="1" type="Hiragana"/>
  </si>
  <si>
    <t>602-8345</t>
    <phoneticPr fontId="1"/>
  </si>
  <si>
    <t>京都市上京区一番町x-x</t>
    <rPh sb="0" eb="3">
      <t>キョウトシ</t>
    </rPh>
    <rPh sb="3" eb="6">
      <t>カミギョウク</t>
    </rPh>
    <rPh sb="6" eb="9">
      <t>イチバンチョウ</t>
    </rPh>
    <phoneticPr fontId="1"/>
  </si>
  <si>
    <t>アルバイト</t>
  </si>
  <si>
    <t>アルバイト</t>
    <phoneticPr fontId="1"/>
  </si>
  <si>
    <t>●●サークル参加者名簿</t>
    <rPh sb="6" eb="9">
      <t>さんかしゃ</t>
    </rPh>
    <rPh sb="9" eb="11">
      <t>めいぼ</t>
    </rPh>
    <phoneticPr fontId="1" type="Hiragana"/>
  </si>
  <si>
    <t>設 問</t>
    <rPh sb="0" eb="1">
      <t>セツ</t>
    </rPh>
    <rPh sb="2" eb="3">
      <t>モン</t>
    </rPh>
    <phoneticPr fontId="1"/>
  </si>
  <si>
    <t>氏名</t>
    <rPh sb="0" eb="2">
      <t>シメイ</t>
    </rPh>
    <phoneticPr fontId="1"/>
  </si>
  <si>
    <t>英語</t>
    <rPh sb="0" eb="2">
      <t>エイゴ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</si>
  <si>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</si>
  <si>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</si>
  <si>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</si>
  <si>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</si>
  <si>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合計</t>
    <rPh sb="0" eb="2">
      <t>ゴウケイ</t>
    </rPh>
    <phoneticPr fontId="1"/>
  </si>
  <si>
    <t>判定</t>
    <rPh sb="0" eb="2">
      <t>ハンテイ</t>
    </rPh>
    <phoneticPr fontId="1"/>
  </si>
  <si>
    <t>伊勢</t>
    <rPh sb="0" eb="2">
      <t>イセ</t>
    </rPh>
    <phoneticPr fontId="1"/>
  </si>
  <si>
    <t>小林</t>
    <rPh sb="0" eb="2">
      <t>コバヤシ</t>
    </rPh>
    <phoneticPr fontId="1"/>
  </si>
  <si>
    <t>内山</t>
    <rPh sb="0" eb="2">
      <t>ウチヤマ</t>
    </rPh>
    <phoneticPr fontId="1"/>
  </si>
  <si>
    <t>岡﨑</t>
    <rPh sb="0" eb="2">
      <t>オカザキ</t>
    </rPh>
    <phoneticPr fontId="1"/>
  </si>
  <si>
    <t>中村</t>
    <rPh sb="0" eb="2">
      <t>ナカムラ</t>
    </rPh>
    <phoneticPr fontId="1"/>
  </si>
  <si>
    <t>萩原</t>
    <rPh sb="0" eb="2">
      <t>ハギワラ</t>
    </rPh>
    <phoneticPr fontId="1"/>
  </si>
  <si>
    <t>井上</t>
    <rPh sb="0" eb="2">
      <t>イノウエ</t>
    </rPh>
    <phoneticPr fontId="1"/>
  </si>
  <si>
    <t>各人の５科目の合計を求めて、350点以上は合格、350点未満は不合格を判定してください。</t>
    <rPh sb="0" eb="2">
      <t>カクジン</t>
    </rPh>
    <rPh sb="4" eb="6">
      <t>カモク</t>
    </rPh>
    <rPh sb="7" eb="9">
      <t>ゴウケイ</t>
    </rPh>
    <rPh sb="10" eb="11">
      <t>モト</t>
    </rPh>
    <rPh sb="17" eb="20">
      <t>テンイジョウ</t>
    </rPh>
    <rPh sb="21" eb="23">
      <t>ゴウカク</t>
    </rPh>
    <rPh sb="27" eb="28">
      <t>テン</t>
    </rPh>
    <rPh sb="28" eb="30">
      <t>ミマン</t>
    </rPh>
    <rPh sb="31" eb="34">
      <t>フゴウカク</t>
    </rPh>
    <rPh sb="35" eb="37">
      <t>ハンテイ</t>
    </rPh>
    <phoneticPr fontId="1"/>
  </si>
  <si>
    <t>８０点以上は優、７０点以上は良、６０点以上は可、６０点未満は不合格で判定してください。</t>
    <rPh sb="2" eb="3">
      <t>テン</t>
    </rPh>
    <rPh sb="3" eb="5">
      <t>イジョウ</t>
    </rPh>
    <rPh sb="6" eb="7">
      <t>ユウ</t>
    </rPh>
    <rPh sb="10" eb="13">
      <t>テンイジョウ</t>
    </rPh>
    <rPh sb="14" eb="15">
      <t>リョウ</t>
    </rPh>
    <rPh sb="18" eb="21">
      <t>テンイジョウ</t>
    </rPh>
    <rPh sb="22" eb="23">
      <t>カ</t>
    </rPh>
    <rPh sb="26" eb="27">
      <t>テン</t>
    </rPh>
    <rPh sb="27" eb="29">
      <t>ミマン</t>
    </rPh>
    <rPh sb="30" eb="33">
      <t>フゴウカク</t>
    </rPh>
    <rPh sb="34" eb="36">
      <t>ハンテイ</t>
    </rPh>
    <phoneticPr fontId="1"/>
  </si>
  <si>
    <t>合計式</t>
    <rPh sb="0" eb="2">
      <t>ゴウケイ</t>
    </rPh>
    <rPh sb="2" eb="3">
      <t>シキ</t>
    </rPh>
    <phoneticPr fontId="1"/>
  </si>
  <si>
    <t>=SUM(C3:G3)</t>
    <phoneticPr fontId="1"/>
  </si>
  <si>
    <t>(H3)</t>
    <phoneticPr fontId="1"/>
  </si>
  <si>
    <t>(I3)</t>
    <phoneticPr fontId="1"/>
  </si>
  <si>
    <t>判定式</t>
    <rPh sb="0" eb="2">
      <t>ハンテイ</t>
    </rPh>
    <rPh sb="2" eb="3">
      <t>シキ</t>
    </rPh>
    <phoneticPr fontId="1"/>
  </si>
  <si>
    <t>＝IF（H3＞＝350，”合格”,"不合格”）</t>
    <rPh sb="13" eb="15">
      <t>ゴウカク</t>
    </rPh>
    <rPh sb="18" eb="21">
      <t>フゴウカク</t>
    </rPh>
    <phoneticPr fontId="1"/>
  </si>
  <si>
    <t>(D16)</t>
    <phoneticPr fontId="1"/>
  </si>
  <si>
    <r>
      <t>=IF(C16&gt;=80,"優”,IF</t>
    </r>
    <r>
      <rPr>
        <sz val="14"/>
        <color rgb="FFFF0000"/>
        <rFont val="AR P丸ゴシック体M"/>
        <family val="3"/>
        <charset val="128"/>
      </rPr>
      <t>（</t>
    </r>
    <r>
      <rPr>
        <sz val="14"/>
        <color theme="1"/>
        <rFont val="AR P丸ゴシック体M"/>
        <family val="3"/>
        <charset val="128"/>
      </rPr>
      <t>C16&gt;=70,"良”,IF</t>
    </r>
    <r>
      <rPr>
        <sz val="14"/>
        <color theme="8"/>
        <rFont val="AR P丸ゴシック体M"/>
        <family val="3"/>
        <charset val="128"/>
      </rPr>
      <t>(</t>
    </r>
    <r>
      <rPr>
        <sz val="14"/>
        <color theme="1"/>
        <rFont val="AR P丸ゴシック体M"/>
        <family val="3"/>
        <charset val="128"/>
      </rPr>
      <t>C16&gt;=60,”可”,"不合格”</t>
    </r>
    <r>
      <rPr>
        <sz val="14"/>
        <color theme="8"/>
        <rFont val="AR P丸ゴシック体M"/>
        <family val="3"/>
        <charset val="128"/>
      </rPr>
      <t>）</t>
    </r>
    <r>
      <rPr>
        <sz val="14"/>
        <color rgb="FFFF0000"/>
        <rFont val="AR P丸ゴシック体M"/>
        <family val="3"/>
        <charset val="128"/>
      </rPr>
      <t>）</t>
    </r>
    <r>
      <rPr>
        <sz val="14"/>
        <color theme="1"/>
        <rFont val="AR P丸ゴシック体M"/>
        <family val="3"/>
        <charset val="128"/>
      </rPr>
      <t>）</t>
    </r>
    <rPh sb="13" eb="14">
      <t>ユウ</t>
    </rPh>
    <rPh sb="28" eb="29">
      <t>リョウ</t>
    </rPh>
    <rPh sb="43" eb="44">
      <t>カ</t>
    </rPh>
    <rPh sb="47" eb="50">
      <t>フゴウカク</t>
    </rPh>
    <phoneticPr fontId="1"/>
  </si>
  <si>
    <t>難 問</t>
    <rPh sb="0" eb="1">
      <t>ナン</t>
    </rPh>
    <rPh sb="2" eb="3">
      <t>モン</t>
    </rPh>
    <phoneticPr fontId="1"/>
  </si>
  <si>
    <t>論理式</t>
    <rPh sb="0" eb="3">
      <t>ロンリシキ</t>
    </rPh>
    <phoneticPr fontId="1"/>
  </si>
  <si>
    <t>ｃ16＞＝80</t>
    <phoneticPr fontId="1"/>
  </si>
  <si>
    <t>真の場合</t>
    <rPh sb="0" eb="1">
      <t>シン</t>
    </rPh>
    <rPh sb="2" eb="4">
      <t>バアイ</t>
    </rPh>
    <phoneticPr fontId="1"/>
  </si>
  <si>
    <t>”優”</t>
    <rPh sb="0" eb="2">
      <t>"ユウ</t>
    </rPh>
    <phoneticPr fontId="1"/>
  </si>
  <si>
    <t>偽の場合</t>
    <rPh sb="0" eb="1">
      <t>ギ</t>
    </rPh>
    <rPh sb="2" eb="4">
      <t>バアイ</t>
    </rPh>
    <phoneticPr fontId="1"/>
  </si>
  <si>
    <r>
      <t>IF</t>
    </r>
    <r>
      <rPr>
        <b/>
        <sz val="11"/>
        <color rgb="FFFF0000"/>
        <rFont val="AR P丸ゴシック体M"/>
        <family val="3"/>
        <charset val="128"/>
      </rPr>
      <t>（</t>
    </r>
    <r>
      <rPr>
        <sz val="11"/>
        <color theme="1"/>
        <rFont val="AR P丸ゴシック体M"/>
        <family val="3"/>
        <charset val="128"/>
      </rPr>
      <t>C16&gt;=70,"良”,IF</t>
    </r>
    <r>
      <rPr>
        <b/>
        <sz val="11"/>
        <color theme="4"/>
        <rFont val="AR P丸ゴシック体M"/>
        <family val="3"/>
        <charset val="128"/>
      </rPr>
      <t>(</t>
    </r>
    <r>
      <rPr>
        <sz val="11"/>
        <color theme="1"/>
        <rFont val="AR P丸ゴシック体M"/>
        <family val="3"/>
        <charset val="128"/>
      </rPr>
      <t>C16&gt;=60,”可”,"不合格”</t>
    </r>
    <r>
      <rPr>
        <b/>
        <sz val="11"/>
        <color theme="4"/>
        <rFont val="AR P丸ゴシック体M"/>
        <family val="3"/>
        <charset val="128"/>
      </rPr>
      <t>）</t>
    </r>
    <r>
      <rPr>
        <b/>
        <sz val="11"/>
        <color rgb="FFFF0000"/>
        <rFont val="AR P丸ゴシック体M"/>
        <family val="3"/>
        <charset val="128"/>
      </rPr>
      <t>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</si>
</sst>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FF0000"/>
      <name val="AR P丸ゴシック体M"/>
      <family val="3"/>
      <charset val="128"/>
    </font>
    <font>
      <b/>
      <sz val="14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sz val="18"/>
      <color theme="1"/>
      <name val="AR P丸ゴシック体M"/>
      <family val="3"/>
      <charset val="128"/>
    </font>
    <font>
      <sz val="14"/>
      <color theme="1"/>
      <name val="AR丸ゴシック体M"/>
      <family val="3"/>
      <charset val="128"/>
    </font>
    <font>
      <sz val="14"/>
      <color theme="1"/>
      <name val="AR P丸ゴシック体M"/>
      <family val="3"/>
      <charset val="128"/>
    </font>
    <font>
      <sz val="14"/>
      <color rgb="FFFF0000"/>
      <name val="AR P丸ゴシック体M"/>
      <family val="3"/>
      <charset val="128"/>
    </font>
    <font>
      <sz val="14"/>
      <color theme="8"/>
      <name val="AR P丸ゴシック体M"/>
      <family val="3"/>
      <charset val="128"/>
    </font>
    <font>
      <sz val="11"/>
      <color theme="1"/>
      <name val="AR P丸ゴシック体M"/>
      <family val="3"/>
      <charset val="128"/>
    </font>
    <font>
      <b/>
      <sz val="11"/>
      <color theme="4"/>
      <name val="AR P丸ゴシック体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標準" xfId="0" builtinId="0"/>
  </cellStyles>
  <dxfs count="28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テーブル13" displayName="テーブル13" ref="A2:J19" totalsRowShown="0" headerRowDxfId="27" headerRowBorderDxfId="26" tableBorderDxfId="25" totalsRowBorderDxfId="24">
  <tableColumns count="10">
    <tableColumn id="1" name="NO" dataDxfId="23"/>
    <tableColumn id="2" name="氏名" dataDxfId="22"/>
    <tableColumn id="3" name="ふりがな" dataDxfId="21">
      <calculatedColumnFormula>PHONETIC(テーブル13[[#This Row],[氏名]])</calculatedColumnFormula>
    </tableColumn>
    <tableColumn id="4" name="性別" dataDxfId="20"/>
    <tableColumn id="5" name="年齢" dataDxfId="19"/>
    <tableColumn id="6" name="職業" dataDxfId="18"/>
    <tableColumn id="7" name="郵便番号" dataDxfId="17"/>
    <tableColumn id="8" name="都道府県" dataDxfId="16"/>
    <tableColumn id="9" name="住所1" dataDxfId="15"/>
    <tableColumn id="10" name="住所2" dataDxfId="14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1" name="テーブル1" displayName="テーブル1" ref="A2:J19" totalsRowShown="0" headerRowDxfId="13" headerRowBorderDxfId="12" tableBorderDxfId="11" totalsRowBorderDxfId="10">
  <tableColumns count="10">
    <tableColumn id="1" name="NO" dataDxfId="9"/>
    <tableColumn id="2" name="氏名" dataDxfId="8"/>
    <tableColumn id="3" name="ふりがな" dataDxfId="7">
      <calculatedColumnFormula>PHONETIC(テーブル1[[#This Row],[氏名]])</calculatedColumnFormula>
    </tableColumn>
    <tableColumn id="4" name="性別" dataDxfId="6"/>
    <tableColumn id="5" name="年齢" dataDxfId="5"/>
    <tableColumn id="6" name="職業" dataDxfId="4"/>
    <tableColumn id="7" name="郵便番号" dataDxfId="3"/>
    <tableColumn id="8" name="都道府県" dataDxfId="2"/>
    <tableColumn id="9" name="住所1" dataDxfId="1"/>
    <tableColumn id="10" name="住所2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tabSelected="1" zoomScaleNormal="100" workbookViewId="0">
      <selection activeCell="M10" sqref="M10"/>
    </sheetView>
  </sheetViews>
  <sheetFormatPr defaultRowHeight="18.75" x14ac:dyDescent="0.4"/>
  <cols>
    <col min="1" max="1" width="5.75" style="1" customWidth="1"/>
    <col min="2" max="2" width="11" bestFit="1" customWidth="1"/>
    <col min="3" max="3" width="19.25" bestFit="1" customWidth="1"/>
    <col min="4" max="4" width="7.25" style="1" customWidth="1"/>
    <col min="5" max="5" width="4.375" style="1" customWidth="1"/>
    <col min="6" max="6" width="11" bestFit="1" customWidth="1"/>
    <col min="7" max="7" width="11.25" customWidth="1"/>
    <col min="8" max="8" width="11.25" bestFit="1" customWidth="1"/>
    <col min="9" max="9" width="20.125" bestFit="1" customWidth="1"/>
    <col min="10" max="10" width="16.375" bestFit="1" customWidth="1"/>
  </cols>
  <sheetData>
    <row r="1" spans="1:10" ht="30.75" customHeight="1" x14ac:dyDescent="0.4">
      <c r="A1" s="28" t="s">
        <v>81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30.75" customHeight="1" x14ac:dyDescent="0.4">
      <c r="A2" s="5" t="s">
        <v>0</v>
      </c>
      <c r="B2" s="6" t="s">
        <v>59</v>
      </c>
      <c r="C2" s="6" t="s">
        <v>58</v>
      </c>
      <c r="D2" s="6" t="s">
        <v>1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6</v>
      </c>
      <c r="J2" s="7" t="s">
        <v>7</v>
      </c>
    </row>
    <row r="3" spans="1:10" ht="30.75" customHeight="1" x14ac:dyDescent="0.4">
      <c r="A3" s="8">
        <v>1</v>
      </c>
      <c r="B3" s="9" t="s">
        <v>60</v>
      </c>
      <c r="C3" s="9" t="str">
        <f>PHONETIC(テーブル13[[#This Row],[氏名]])</f>
        <v>たなか　ももこ</v>
      </c>
      <c r="D3" s="10" t="s">
        <v>8</v>
      </c>
      <c r="E3" s="10">
        <v>42</v>
      </c>
      <c r="F3" s="9" t="s">
        <v>11</v>
      </c>
      <c r="G3" s="9" t="s">
        <v>14</v>
      </c>
      <c r="H3" s="9" t="s">
        <v>15</v>
      </c>
      <c r="I3" s="9" t="s">
        <v>38</v>
      </c>
      <c r="J3" s="11"/>
    </row>
    <row r="4" spans="1:10" ht="30.75" customHeight="1" x14ac:dyDescent="0.4">
      <c r="A4" s="8">
        <v>2</v>
      </c>
      <c r="B4" s="9" t="s">
        <v>61</v>
      </c>
      <c r="C4" s="9" t="str">
        <f>PHONETIC(テーブル13[[#This Row],[氏名]])</f>
        <v>いせ　ようじ</v>
      </c>
      <c r="D4" s="10" t="s">
        <v>9</v>
      </c>
      <c r="E4" s="10">
        <v>19</v>
      </c>
      <c r="F4" s="9" t="s">
        <v>10</v>
      </c>
      <c r="G4" s="9" t="s">
        <v>23</v>
      </c>
      <c r="H4" s="9" t="s">
        <v>15</v>
      </c>
      <c r="I4" s="9" t="s">
        <v>39</v>
      </c>
      <c r="J4" s="11"/>
    </row>
    <row r="5" spans="1:10" ht="30.75" customHeight="1" x14ac:dyDescent="0.4">
      <c r="A5" s="8">
        <v>3</v>
      </c>
      <c r="B5" s="9" t="s">
        <v>62</v>
      </c>
      <c r="C5" s="9" t="str">
        <f>PHONETIC(テーブル13[[#This Row],[氏名]])</f>
        <v>こばやし　のぞみ</v>
      </c>
      <c r="D5" s="10" t="s">
        <v>8</v>
      </c>
      <c r="E5" s="10">
        <v>28</v>
      </c>
      <c r="F5" s="9" t="s">
        <v>13</v>
      </c>
      <c r="G5" s="9" t="s">
        <v>24</v>
      </c>
      <c r="H5" s="9" t="s">
        <v>16</v>
      </c>
      <c r="I5" s="9" t="s">
        <v>40</v>
      </c>
      <c r="J5" s="11"/>
    </row>
    <row r="6" spans="1:10" ht="30.75" customHeight="1" x14ac:dyDescent="0.4">
      <c r="A6" s="8">
        <v>4</v>
      </c>
      <c r="B6" s="9" t="s">
        <v>63</v>
      </c>
      <c r="C6" s="9" t="str">
        <f>PHONETIC(テーブル13[[#This Row],[氏名]])</f>
        <v>はぎわら　よしお</v>
      </c>
      <c r="D6" s="10" t="s">
        <v>9</v>
      </c>
      <c r="E6" s="10">
        <v>20</v>
      </c>
      <c r="F6" s="9" t="s">
        <v>80</v>
      </c>
      <c r="G6" s="9" t="s">
        <v>25</v>
      </c>
      <c r="H6" s="9" t="s">
        <v>17</v>
      </c>
      <c r="I6" s="9" t="s">
        <v>41</v>
      </c>
      <c r="J6" s="11" t="s">
        <v>48</v>
      </c>
    </row>
    <row r="7" spans="1:10" ht="30.75" customHeight="1" x14ac:dyDescent="0.4">
      <c r="A7" s="8">
        <v>5</v>
      </c>
      <c r="B7" s="9" t="s">
        <v>64</v>
      </c>
      <c r="C7" s="9" t="str">
        <f>PHONETIC(テーブル13[[#This Row],[氏名]])</f>
        <v>うちだ　けいこ</v>
      </c>
      <c r="D7" s="10" t="s">
        <v>8</v>
      </c>
      <c r="E7" s="10">
        <v>38</v>
      </c>
      <c r="F7" s="9" t="s">
        <v>12</v>
      </c>
      <c r="G7" s="9" t="s">
        <v>26</v>
      </c>
      <c r="H7" s="9" t="s">
        <v>15</v>
      </c>
      <c r="I7" s="9" t="s">
        <v>42</v>
      </c>
      <c r="J7" s="11"/>
    </row>
    <row r="8" spans="1:10" ht="30.75" customHeight="1" x14ac:dyDescent="0.4">
      <c r="A8" s="8">
        <v>6</v>
      </c>
      <c r="B8" s="9" t="s">
        <v>65</v>
      </c>
      <c r="C8" s="9" t="str">
        <f>PHONETIC(テーブル13[[#This Row],[氏名]])</f>
        <v>みかみ　しんいち</v>
      </c>
      <c r="D8" s="10" t="s">
        <v>9</v>
      </c>
      <c r="E8" s="10">
        <v>18</v>
      </c>
      <c r="F8" s="9" t="s">
        <v>10</v>
      </c>
      <c r="G8" s="9" t="s">
        <v>27</v>
      </c>
      <c r="H8" s="9" t="s">
        <v>18</v>
      </c>
      <c r="I8" s="9" t="s">
        <v>43</v>
      </c>
      <c r="J8" s="11"/>
    </row>
    <row r="9" spans="1:10" ht="30.75" customHeight="1" x14ac:dyDescent="0.4">
      <c r="A9" s="8">
        <v>7</v>
      </c>
      <c r="B9" s="9" t="s">
        <v>66</v>
      </c>
      <c r="C9" s="9" t="str">
        <f>PHONETIC(テーブル13[[#This Row],[氏名]])</f>
        <v>きたやま　ひろこ</v>
      </c>
      <c r="D9" s="10" t="s">
        <v>8</v>
      </c>
      <c r="E9" s="10">
        <v>24</v>
      </c>
      <c r="F9" s="9" t="s">
        <v>79</v>
      </c>
      <c r="G9" s="9" t="s">
        <v>28</v>
      </c>
      <c r="H9" s="9" t="s">
        <v>15</v>
      </c>
      <c r="I9" s="9" t="s">
        <v>44</v>
      </c>
      <c r="J9" s="11" t="s">
        <v>49</v>
      </c>
    </row>
    <row r="10" spans="1:10" ht="30.75" customHeight="1" x14ac:dyDescent="0.4">
      <c r="A10" s="8">
        <v>8</v>
      </c>
      <c r="B10" s="9" t="s">
        <v>67</v>
      </c>
      <c r="C10" s="9" t="str">
        <f>PHONETIC(テーブル13[[#This Row],[氏名]])</f>
        <v>たかぎ　かずみ</v>
      </c>
      <c r="D10" s="10" t="s">
        <v>8</v>
      </c>
      <c r="E10" s="10">
        <v>33</v>
      </c>
      <c r="F10" s="9" t="s">
        <v>13</v>
      </c>
      <c r="G10" s="9" t="s">
        <v>29</v>
      </c>
      <c r="H10" s="9" t="s">
        <v>19</v>
      </c>
      <c r="I10" s="9" t="s">
        <v>52</v>
      </c>
      <c r="J10" s="11"/>
    </row>
    <row r="11" spans="1:10" ht="30.75" customHeight="1" x14ac:dyDescent="0.4">
      <c r="A11" s="8">
        <v>9</v>
      </c>
      <c r="B11" s="9" t="s">
        <v>68</v>
      </c>
      <c r="C11" s="9" t="str">
        <f>PHONETIC(テーブル13[[#This Row],[氏名]])</f>
        <v>なかむら　たいすけ</v>
      </c>
      <c r="D11" s="10" t="s">
        <v>9</v>
      </c>
      <c r="E11" s="10">
        <v>33</v>
      </c>
      <c r="F11" s="9" t="s">
        <v>12</v>
      </c>
      <c r="G11" s="9" t="s">
        <v>30</v>
      </c>
      <c r="H11" s="9" t="s">
        <v>17</v>
      </c>
      <c r="I11" s="9" t="s">
        <v>53</v>
      </c>
      <c r="J11" s="11"/>
    </row>
    <row r="12" spans="1:10" ht="30.75" customHeight="1" x14ac:dyDescent="0.4">
      <c r="A12" s="8">
        <v>10</v>
      </c>
      <c r="B12" s="9" t="s">
        <v>69</v>
      </c>
      <c r="C12" s="9" t="str">
        <f>PHONETIC(テーブル13[[#This Row],[氏名]])</f>
        <v>おかざき　だいご</v>
      </c>
      <c r="D12" s="10" t="s">
        <v>9</v>
      </c>
      <c r="E12" s="10">
        <v>26</v>
      </c>
      <c r="F12" s="9" t="s">
        <v>11</v>
      </c>
      <c r="G12" s="9" t="s">
        <v>31</v>
      </c>
      <c r="H12" s="9" t="s">
        <v>20</v>
      </c>
      <c r="I12" s="9" t="s">
        <v>54</v>
      </c>
      <c r="J12" s="11"/>
    </row>
    <row r="13" spans="1:10" ht="30.75" customHeight="1" x14ac:dyDescent="0.4">
      <c r="A13" s="8">
        <v>11</v>
      </c>
      <c r="B13" s="9" t="s">
        <v>70</v>
      </c>
      <c r="C13" s="9" t="str">
        <f>PHONETIC(テーブル13[[#This Row],[氏名]])</f>
        <v>やまもと　のりお</v>
      </c>
      <c r="D13" s="10" t="s">
        <v>9</v>
      </c>
      <c r="E13" s="10">
        <v>41</v>
      </c>
      <c r="F13" s="9" t="s">
        <v>11</v>
      </c>
      <c r="G13" s="9" t="s">
        <v>77</v>
      </c>
      <c r="H13" s="9" t="s">
        <v>19</v>
      </c>
      <c r="I13" s="9" t="s">
        <v>78</v>
      </c>
      <c r="J13" s="11"/>
    </row>
    <row r="14" spans="1:10" ht="30.75" customHeight="1" x14ac:dyDescent="0.4">
      <c r="A14" s="8">
        <v>12</v>
      </c>
      <c r="B14" s="9" t="s">
        <v>71</v>
      </c>
      <c r="C14" s="9" t="str">
        <f>PHONETIC(テーブル13[[#This Row],[氏名]])</f>
        <v>さいとう　かおる</v>
      </c>
      <c r="D14" s="10" t="s">
        <v>8</v>
      </c>
      <c r="E14" s="10">
        <v>31</v>
      </c>
      <c r="F14" s="9" t="s">
        <v>11</v>
      </c>
      <c r="G14" s="9" t="s">
        <v>32</v>
      </c>
      <c r="H14" s="9" t="s">
        <v>16</v>
      </c>
      <c r="I14" s="9" t="s">
        <v>55</v>
      </c>
      <c r="J14" s="11" t="s">
        <v>50</v>
      </c>
    </row>
    <row r="15" spans="1:10" ht="30.75" customHeight="1" x14ac:dyDescent="0.4">
      <c r="A15" s="8">
        <v>13</v>
      </c>
      <c r="B15" s="9" t="s">
        <v>72</v>
      </c>
      <c r="C15" s="9" t="str">
        <f>PHONETIC(テーブル13[[#This Row],[氏名]])</f>
        <v>まえだ　たかし</v>
      </c>
      <c r="D15" s="10" t="s">
        <v>9</v>
      </c>
      <c r="E15" s="10">
        <v>17</v>
      </c>
      <c r="F15" s="9" t="s">
        <v>10</v>
      </c>
      <c r="G15" s="9" t="s">
        <v>33</v>
      </c>
      <c r="H15" s="9" t="s">
        <v>18</v>
      </c>
      <c r="I15" s="9" t="s">
        <v>56</v>
      </c>
      <c r="J15" s="11"/>
    </row>
    <row r="16" spans="1:10" ht="30.75" customHeight="1" x14ac:dyDescent="0.4">
      <c r="A16" s="8">
        <v>14</v>
      </c>
      <c r="B16" s="9" t="s">
        <v>76</v>
      </c>
      <c r="C16" s="9" t="str">
        <f>PHONETIC(テーブル13[[#This Row],[氏名]])</f>
        <v>ひむら　あやこ</v>
      </c>
      <c r="D16" s="10" t="s">
        <v>8</v>
      </c>
      <c r="E16" s="10">
        <v>29</v>
      </c>
      <c r="F16" s="9" t="s">
        <v>13</v>
      </c>
      <c r="G16" s="9" t="s">
        <v>34</v>
      </c>
      <c r="H16" s="9" t="s">
        <v>21</v>
      </c>
      <c r="I16" s="9" t="s">
        <v>45</v>
      </c>
      <c r="J16" s="11"/>
    </row>
    <row r="17" spans="1:10" ht="30.75" customHeight="1" x14ac:dyDescent="0.4">
      <c r="A17" s="8">
        <v>15</v>
      </c>
      <c r="B17" s="9" t="s">
        <v>73</v>
      </c>
      <c r="C17" s="9" t="str">
        <f>PHONETIC(テーブル13[[#This Row],[氏名]])</f>
        <v>はっとり　けんすけ</v>
      </c>
      <c r="D17" s="10" t="s">
        <v>9</v>
      </c>
      <c r="E17" s="10">
        <v>21</v>
      </c>
      <c r="F17" s="9" t="s">
        <v>79</v>
      </c>
      <c r="G17" s="9" t="s">
        <v>35</v>
      </c>
      <c r="H17" s="9" t="s">
        <v>22</v>
      </c>
      <c r="I17" s="9" t="s">
        <v>57</v>
      </c>
      <c r="J17" s="11"/>
    </row>
    <row r="18" spans="1:10" ht="30.75" customHeight="1" x14ac:dyDescent="0.4">
      <c r="A18" s="8">
        <v>16</v>
      </c>
      <c r="B18" s="9" t="s">
        <v>74</v>
      </c>
      <c r="C18" s="9" t="str">
        <f>PHONETIC(テーブル13[[#This Row],[氏名]])</f>
        <v>みずしま　あゆみ</v>
      </c>
      <c r="D18" s="10" t="s">
        <v>8</v>
      </c>
      <c r="E18" s="10">
        <v>31</v>
      </c>
      <c r="F18" s="9" t="s">
        <v>13</v>
      </c>
      <c r="G18" s="9" t="s">
        <v>36</v>
      </c>
      <c r="H18" s="9" t="s">
        <v>18</v>
      </c>
      <c r="I18" s="9" t="s">
        <v>46</v>
      </c>
      <c r="J18" s="11" t="s">
        <v>51</v>
      </c>
    </row>
    <row r="19" spans="1:10" ht="30.75" customHeight="1" x14ac:dyDescent="0.4">
      <c r="A19" s="12">
        <v>17</v>
      </c>
      <c r="B19" s="13" t="s">
        <v>75</v>
      </c>
      <c r="C19" s="13" t="str">
        <f>PHONETIC(テーブル13[[#This Row],[氏名]])</f>
        <v>なかやま　ひろえ</v>
      </c>
      <c r="D19" s="14" t="s">
        <v>8</v>
      </c>
      <c r="E19" s="14">
        <v>18</v>
      </c>
      <c r="F19" s="13" t="s">
        <v>10</v>
      </c>
      <c r="G19" s="13" t="s">
        <v>37</v>
      </c>
      <c r="H19" s="13" t="s">
        <v>15</v>
      </c>
      <c r="I19" s="13" t="s">
        <v>47</v>
      </c>
      <c r="J19" s="15"/>
    </row>
    <row r="20" spans="1:10" ht="30.75" customHeight="1" x14ac:dyDescent="0.4"/>
    <row r="21" spans="1:10" ht="30.75" customHeight="1" x14ac:dyDescent="0.4"/>
    <row r="22" spans="1:10" ht="30.75" customHeight="1" x14ac:dyDescent="0.4"/>
    <row r="23" spans="1:10" ht="30.75" customHeight="1" x14ac:dyDescent="0.4">
      <c r="D23" s="3"/>
    </row>
    <row r="24" spans="1:10" ht="30.75" customHeight="1" x14ac:dyDescent="0.4">
      <c r="B24" s="2"/>
    </row>
    <row r="25" spans="1:10" ht="30.75" customHeight="1" x14ac:dyDescent="0.4"/>
    <row r="26" spans="1:10" ht="30.75" customHeight="1" x14ac:dyDescent="0.4">
      <c r="E26" s="4"/>
    </row>
    <row r="27" spans="1:10" ht="30.75" customHeight="1" x14ac:dyDescent="0.4">
      <c r="E27" s="4"/>
    </row>
    <row r="28" spans="1:10" x14ac:dyDescent="0.4">
      <c r="E28" s="4"/>
    </row>
    <row r="29" spans="1:10" x14ac:dyDescent="0.4">
      <c r="E29" s="4"/>
    </row>
    <row r="30" spans="1:10" x14ac:dyDescent="0.4">
      <c r="E30" s="4"/>
    </row>
    <row r="31" spans="1:10" x14ac:dyDescent="0.4">
      <c r="E31" s="4"/>
    </row>
    <row r="32" spans="1:10" x14ac:dyDescent="0.4">
      <c r="E32" s="4"/>
    </row>
    <row r="33" spans="5:5" x14ac:dyDescent="0.4">
      <c r="E33" s="4"/>
    </row>
    <row r="34" spans="5:5" x14ac:dyDescent="0.4">
      <c r="E34" s="4"/>
    </row>
    <row r="35" spans="5:5" x14ac:dyDescent="0.4">
      <c r="E35" s="4"/>
    </row>
  </sheetData>
  <mergeCells count="1">
    <mergeCell ref="A1:J1"/>
  </mergeCells>
  <phoneticPr fontId="1"/>
  <pageMargins left="0.70866141732283472" right="0.70866141732283472" top="0.74803149606299213" bottom="0.74803149606299213" header="0.31496062992125984" footer="0.31496062992125984"/>
  <pageSetup paperSize="9" fitToWidth="0" orientation="landscape" horizontalDpi="0" verticalDpi="0" r:id="rId1"/>
  <headerFooter>
    <oddHeader>&amp;L&amp;F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>
      <selection activeCell="M15" sqref="M15"/>
    </sheetView>
  </sheetViews>
  <sheetFormatPr defaultRowHeight="18.75" x14ac:dyDescent="0.4"/>
  <cols>
    <col min="1" max="1" width="5.75" style="1" customWidth="1"/>
    <col min="2" max="2" width="11" bestFit="1" customWidth="1"/>
    <col min="3" max="3" width="19.25" bestFit="1" customWidth="1"/>
    <col min="4" max="4" width="7.25" style="1" customWidth="1"/>
    <col min="5" max="5" width="4.375" style="1" customWidth="1"/>
    <col min="6" max="6" width="11" bestFit="1" customWidth="1"/>
    <col min="7" max="7" width="11.25" customWidth="1"/>
    <col min="8" max="8" width="11.25" bestFit="1" customWidth="1"/>
    <col min="9" max="9" width="20.125" bestFit="1" customWidth="1"/>
    <col min="10" max="10" width="16.375" bestFit="1" customWidth="1"/>
  </cols>
  <sheetData>
    <row r="1" spans="1:10" ht="30.75" customHeight="1" x14ac:dyDescent="0.4">
      <c r="A1" s="28" t="s">
        <v>81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30.75" customHeight="1" x14ac:dyDescent="0.4">
      <c r="A2" s="5" t="s">
        <v>0</v>
      </c>
      <c r="B2" s="6" t="s">
        <v>59</v>
      </c>
      <c r="C2" s="6" t="s">
        <v>58</v>
      </c>
      <c r="D2" s="6" t="s">
        <v>1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6</v>
      </c>
      <c r="J2" s="7" t="s">
        <v>7</v>
      </c>
    </row>
    <row r="3" spans="1:10" ht="30.75" customHeight="1" x14ac:dyDescent="0.4">
      <c r="A3" s="8">
        <v>1</v>
      </c>
      <c r="B3" s="9" t="s">
        <v>60</v>
      </c>
      <c r="C3" s="9" t="str">
        <f>PHONETIC(テーブル1[[#This Row],[氏名]])</f>
        <v>たなか　ももこ</v>
      </c>
      <c r="D3" s="10" t="s">
        <v>8</v>
      </c>
      <c r="E3" s="10">
        <v>42</v>
      </c>
      <c r="F3" s="9" t="s">
        <v>11</v>
      </c>
      <c r="G3" s="9" t="s">
        <v>14</v>
      </c>
      <c r="H3" s="9" t="s">
        <v>15</v>
      </c>
      <c r="I3" s="9" t="s">
        <v>38</v>
      </c>
      <c r="J3" s="11"/>
    </row>
    <row r="4" spans="1:10" ht="30.75" customHeight="1" x14ac:dyDescent="0.4">
      <c r="A4" s="8">
        <v>2</v>
      </c>
      <c r="B4" s="9" t="s">
        <v>61</v>
      </c>
      <c r="C4" s="9" t="str">
        <f>PHONETIC(テーブル1[[#This Row],[氏名]])</f>
        <v>いせ　ようじ</v>
      </c>
      <c r="D4" s="10" t="s">
        <v>9</v>
      </c>
      <c r="E4" s="10">
        <v>19</v>
      </c>
      <c r="F4" s="9" t="s">
        <v>10</v>
      </c>
      <c r="G4" s="9" t="s">
        <v>23</v>
      </c>
      <c r="H4" s="9" t="s">
        <v>15</v>
      </c>
      <c r="I4" s="9" t="s">
        <v>39</v>
      </c>
      <c r="J4" s="11"/>
    </row>
    <row r="5" spans="1:10" ht="30.75" customHeight="1" x14ac:dyDescent="0.4">
      <c r="A5" s="8">
        <v>3</v>
      </c>
      <c r="B5" s="9" t="s">
        <v>62</v>
      </c>
      <c r="C5" s="9" t="str">
        <f>PHONETIC(テーブル1[[#This Row],[氏名]])</f>
        <v>こばやし　のぞみ</v>
      </c>
      <c r="D5" s="10" t="s">
        <v>8</v>
      </c>
      <c r="E5" s="10">
        <v>28</v>
      </c>
      <c r="F5" s="9" t="s">
        <v>13</v>
      </c>
      <c r="G5" s="9" t="s">
        <v>24</v>
      </c>
      <c r="H5" s="9" t="s">
        <v>16</v>
      </c>
      <c r="I5" s="9" t="s">
        <v>40</v>
      </c>
      <c r="J5" s="11"/>
    </row>
    <row r="6" spans="1:10" ht="30.75" customHeight="1" x14ac:dyDescent="0.4">
      <c r="A6" s="8">
        <v>4</v>
      </c>
      <c r="B6" s="9" t="s">
        <v>63</v>
      </c>
      <c r="C6" s="9" t="str">
        <f>PHONETIC(テーブル1[[#This Row],[氏名]])</f>
        <v>はぎわら　よしお</v>
      </c>
      <c r="D6" s="10" t="s">
        <v>9</v>
      </c>
      <c r="E6" s="10">
        <v>20</v>
      </c>
      <c r="F6" s="9" t="s">
        <v>80</v>
      </c>
      <c r="G6" s="9" t="s">
        <v>25</v>
      </c>
      <c r="H6" s="9" t="s">
        <v>17</v>
      </c>
      <c r="I6" s="9" t="s">
        <v>41</v>
      </c>
      <c r="J6" s="11" t="s">
        <v>48</v>
      </c>
    </row>
    <row r="7" spans="1:10" ht="30.75" customHeight="1" x14ac:dyDescent="0.4">
      <c r="A7" s="8">
        <v>5</v>
      </c>
      <c r="B7" s="9" t="s">
        <v>64</v>
      </c>
      <c r="C7" s="9" t="str">
        <f>PHONETIC(テーブル1[[#This Row],[氏名]])</f>
        <v>うちだ　けいこ</v>
      </c>
      <c r="D7" s="10" t="s">
        <v>8</v>
      </c>
      <c r="E7" s="10">
        <v>38</v>
      </c>
      <c r="F7" s="9" t="s">
        <v>12</v>
      </c>
      <c r="G7" s="9" t="s">
        <v>26</v>
      </c>
      <c r="H7" s="9" t="s">
        <v>15</v>
      </c>
      <c r="I7" s="9" t="s">
        <v>42</v>
      </c>
      <c r="J7" s="11"/>
    </row>
    <row r="8" spans="1:10" ht="30.75" customHeight="1" x14ac:dyDescent="0.4">
      <c r="A8" s="8">
        <v>6</v>
      </c>
      <c r="B8" s="9" t="s">
        <v>65</v>
      </c>
      <c r="C8" s="9" t="str">
        <f>PHONETIC(テーブル1[[#This Row],[氏名]])</f>
        <v>みかみ　しんいち</v>
      </c>
      <c r="D8" s="10" t="s">
        <v>9</v>
      </c>
      <c r="E8" s="10">
        <v>18</v>
      </c>
      <c r="F8" s="9" t="s">
        <v>10</v>
      </c>
      <c r="G8" s="9" t="s">
        <v>27</v>
      </c>
      <c r="H8" s="9" t="s">
        <v>18</v>
      </c>
      <c r="I8" s="9" t="s">
        <v>43</v>
      </c>
      <c r="J8" s="11"/>
    </row>
    <row r="9" spans="1:10" ht="30.75" customHeight="1" x14ac:dyDescent="0.4">
      <c r="A9" s="8">
        <v>7</v>
      </c>
      <c r="B9" s="9" t="s">
        <v>66</v>
      </c>
      <c r="C9" s="9" t="str">
        <f>PHONETIC(テーブル1[[#This Row],[氏名]])</f>
        <v>きたやま　ひろこ</v>
      </c>
      <c r="D9" s="10" t="s">
        <v>8</v>
      </c>
      <c r="E9" s="10">
        <v>24</v>
      </c>
      <c r="F9" s="9" t="s">
        <v>79</v>
      </c>
      <c r="G9" s="9" t="s">
        <v>28</v>
      </c>
      <c r="H9" s="9" t="s">
        <v>15</v>
      </c>
      <c r="I9" s="9" t="s">
        <v>44</v>
      </c>
      <c r="J9" s="11" t="s">
        <v>49</v>
      </c>
    </row>
    <row r="10" spans="1:10" ht="30.75" customHeight="1" x14ac:dyDescent="0.4">
      <c r="A10" s="8">
        <v>8</v>
      </c>
      <c r="B10" s="9" t="s">
        <v>67</v>
      </c>
      <c r="C10" s="9" t="str">
        <f>PHONETIC(テーブル1[[#This Row],[氏名]])</f>
        <v>たかぎ　かずみ</v>
      </c>
      <c r="D10" s="10" t="s">
        <v>8</v>
      </c>
      <c r="E10" s="10">
        <v>33</v>
      </c>
      <c r="F10" s="9" t="s">
        <v>13</v>
      </c>
      <c r="G10" s="9" t="s">
        <v>29</v>
      </c>
      <c r="H10" s="9" t="s">
        <v>19</v>
      </c>
      <c r="I10" s="9" t="s">
        <v>52</v>
      </c>
      <c r="J10" s="11"/>
    </row>
    <row r="11" spans="1:10" ht="30.75" customHeight="1" x14ac:dyDescent="0.4">
      <c r="A11" s="8">
        <v>9</v>
      </c>
      <c r="B11" s="9" t="s">
        <v>68</v>
      </c>
      <c r="C11" s="9" t="str">
        <f>PHONETIC(テーブル1[[#This Row],[氏名]])</f>
        <v>なかむら　たいすけ</v>
      </c>
      <c r="D11" s="10" t="s">
        <v>9</v>
      </c>
      <c r="E11" s="10">
        <v>33</v>
      </c>
      <c r="F11" s="9" t="s">
        <v>12</v>
      </c>
      <c r="G11" s="9" t="s">
        <v>30</v>
      </c>
      <c r="H11" s="9" t="s">
        <v>17</v>
      </c>
      <c r="I11" s="9" t="s">
        <v>53</v>
      </c>
      <c r="J11" s="11"/>
    </row>
    <row r="12" spans="1:10" ht="30.75" customHeight="1" x14ac:dyDescent="0.4">
      <c r="A12" s="8">
        <v>10</v>
      </c>
      <c r="B12" s="9" t="s">
        <v>69</v>
      </c>
      <c r="C12" s="9" t="str">
        <f>PHONETIC(テーブル1[[#This Row],[氏名]])</f>
        <v>おかざき　だいご</v>
      </c>
      <c r="D12" s="10" t="s">
        <v>9</v>
      </c>
      <c r="E12" s="10">
        <v>26</v>
      </c>
      <c r="F12" s="9" t="s">
        <v>11</v>
      </c>
      <c r="G12" s="9" t="s">
        <v>31</v>
      </c>
      <c r="H12" s="9" t="s">
        <v>20</v>
      </c>
      <c r="I12" s="9" t="s">
        <v>54</v>
      </c>
      <c r="J12" s="11"/>
    </row>
    <row r="13" spans="1:10" ht="30.75" customHeight="1" x14ac:dyDescent="0.4">
      <c r="A13" s="8">
        <v>11</v>
      </c>
      <c r="B13" s="9" t="s">
        <v>70</v>
      </c>
      <c r="C13" s="9" t="str">
        <f>PHONETIC(テーブル1[[#This Row],[氏名]])</f>
        <v>やまもと　のりお</v>
      </c>
      <c r="D13" s="10" t="s">
        <v>9</v>
      </c>
      <c r="E13" s="10">
        <v>41</v>
      </c>
      <c r="F13" s="9" t="s">
        <v>11</v>
      </c>
      <c r="G13" s="9" t="s">
        <v>77</v>
      </c>
      <c r="H13" s="9" t="s">
        <v>19</v>
      </c>
      <c r="I13" s="9" t="s">
        <v>78</v>
      </c>
      <c r="J13" s="11"/>
    </row>
    <row r="14" spans="1:10" ht="30.75" customHeight="1" x14ac:dyDescent="0.4">
      <c r="A14" s="8">
        <v>12</v>
      </c>
      <c r="B14" s="9" t="s">
        <v>71</v>
      </c>
      <c r="C14" s="9" t="str">
        <f>PHONETIC(テーブル1[[#This Row],[氏名]])</f>
        <v>さいとう　かおる</v>
      </c>
      <c r="D14" s="10" t="s">
        <v>8</v>
      </c>
      <c r="E14" s="10">
        <v>31</v>
      </c>
      <c r="F14" s="9" t="s">
        <v>11</v>
      </c>
      <c r="G14" s="9" t="s">
        <v>32</v>
      </c>
      <c r="H14" s="9" t="s">
        <v>16</v>
      </c>
      <c r="I14" s="9" t="s">
        <v>55</v>
      </c>
      <c r="J14" s="11" t="s">
        <v>50</v>
      </c>
    </row>
    <row r="15" spans="1:10" ht="30.75" customHeight="1" x14ac:dyDescent="0.4">
      <c r="A15" s="8">
        <v>13</v>
      </c>
      <c r="B15" s="9" t="s">
        <v>72</v>
      </c>
      <c r="C15" s="9" t="str">
        <f>PHONETIC(テーブル1[[#This Row],[氏名]])</f>
        <v>まえだ　たかし</v>
      </c>
      <c r="D15" s="10" t="s">
        <v>9</v>
      </c>
      <c r="E15" s="10">
        <v>17</v>
      </c>
      <c r="F15" s="9" t="s">
        <v>10</v>
      </c>
      <c r="G15" s="9" t="s">
        <v>33</v>
      </c>
      <c r="H15" s="9" t="s">
        <v>18</v>
      </c>
      <c r="I15" s="9" t="s">
        <v>56</v>
      </c>
      <c r="J15" s="11"/>
    </row>
    <row r="16" spans="1:10" ht="30.75" customHeight="1" x14ac:dyDescent="0.4">
      <c r="A16" s="8">
        <v>14</v>
      </c>
      <c r="B16" s="9" t="s">
        <v>76</v>
      </c>
      <c r="C16" s="9" t="str">
        <f>PHONETIC(テーブル1[[#This Row],[氏名]])</f>
        <v>ひむら　あやこ</v>
      </c>
      <c r="D16" s="10" t="s">
        <v>8</v>
      </c>
      <c r="E16" s="10">
        <v>29</v>
      </c>
      <c r="F16" s="9" t="s">
        <v>13</v>
      </c>
      <c r="G16" s="9" t="s">
        <v>34</v>
      </c>
      <c r="H16" s="9" t="s">
        <v>21</v>
      </c>
      <c r="I16" s="9" t="s">
        <v>45</v>
      </c>
      <c r="J16" s="11"/>
    </row>
    <row r="17" spans="1:10" ht="30.75" customHeight="1" x14ac:dyDescent="0.4">
      <c r="A17" s="8">
        <v>15</v>
      </c>
      <c r="B17" s="9" t="s">
        <v>73</v>
      </c>
      <c r="C17" s="9" t="str">
        <f>PHONETIC(テーブル1[[#This Row],[氏名]])</f>
        <v>はっとり　けんすけ</v>
      </c>
      <c r="D17" s="10" t="s">
        <v>9</v>
      </c>
      <c r="E17" s="10">
        <v>21</v>
      </c>
      <c r="F17" s="9" t="s">
        <v>79</v>
      </c>
      <c r="G17" s="9" t="s">
        <v>35</v>
      </c>
      <c r="H17" s="9" t="s">
        <v>22</v>
      </c>
      <c r="I17" s="9" t="s">
        <v>57</v>
      </c>
      <c r="J17" s="11"/>
    </row>
    <row r="18" spans="1:10" ht="30.75" customHeight="1" x14ac:dyDescent="0.4">
      <c r="A18" s="8">
        <v>16</v>
      </c>
      <c r="B18" s="9" t="s">
        <v>74</v>
      </c>
      <c r="C18" s="9" t="str">
        <f>PHONETIC(テーブル1[[#This Row],[氏名]])</f>
        <v>みずしま　あゆみ</v>
      </c>
      <c r="D18" s="10" t="s">
        <v>8</v>
      </c>
      <c r="E18" s="10">
        <v>31</v>
      </c>
      <c r="F18" s="9" t="s">
        <v>13</v>
      </c>
      <c r="G18" s="9" t="s">
        <v>36</v>
      </c>
      <c r="H18" s="9" t="s">
        <v>18</v>
      </c>
      <c r="I18" s="9" t="s">
        <v>46</v>
      </c>
      <c r="J18" s="11" t="s">
        <v>51</v>
      </c>
    </row>
    <row r="19" spans="1:10" ht="30.75" customHeight="1" x14ac:dyDescent="0.4">
      <c r="A19" s="12">
        <v>17</v>
      </c>
      <c r="B19" s="13" t="s">
        <v>75</v>
      </c>
      <c r="C19" s="13" t="str">
        <f>PHONETIC(テーブル1[[#This Row],[氏名]])</f>
        <v>なかやま　ひろえ</v>
      </c>
      <c r="D19" s="14" t="s">
        <v>8</v>
      </c>
      <c r="E19" s="14">
        <v>18</v>
      </c>
      <c r="F19" s="13" t="s">
        <v>10</v>
      </c>
      <c r="G19" s="13" t="s">
        <v>37</v>
      </c>
      <c r="H19" s="13" t="s">
        <v>15</v>
      </c>
      <c r="I19" s="13" t="s">
        <v>47</v>
      </c>
      <c r="J19" s="15"/>
    </row>
    <row r="20" spans="1:10" ht="30.75" customHeight="1" x14ac:dyDescent="0.4"/>
    <row r="21" spans="1:10" ht="30.75" customHeight="1" x14ac:dyDescent="0.4"/>
    <row r="22" spans="1:10" ht="30.75" customHeight="1" x14ac:dyDescent="0.4"/>
    <row r="23" spans="1:10" ht="30.75" customHeight="1" x14ac:dyDescent="0.4">
      <c r="D23" s="3"/>
    </row>
    <row r="24" spans="1:10" ht="30.75" customHeight="1" x14ac:dyDescent="0.4">
      <c r="B24" s="2"/>
    </row>
    <row r="25" spans="1:10" ht="30.75" customHeight="1" x14ac:dyDescent="0.4"/>
    <row r="26" spans="1:10" ht="30.75" customHeight="1" x14ac:dyDescent="0.4">
      <c r="E26" s="4"/>
    </row>
    <row r="27" spans="1:10" ht="30.75" customHeight="1" x14ac:dyDescent="0.4">
      <c r="E27" s="4"/>
    </row>
    <row r="28" spans="1:10" x14ac:dyDescent="0.4">
      <c r="E28" s="4"/>
    </row>
    <row r="29" spans="1:10" x14ac:dyDescent="0.4">
      <c r="E29" s="4"/>
    </row>
    <row r="30" spans="1:10" x14ac:dyDescent="0.4">
      <c r="E30" s="4"/>
    </row>
    <row r="31" spans="1:10" x14ac:dyDescent="0.4">
      <c r="E31" s="4"/>
    </row>
    <row r="32" spans="1:10" x14ac:dyDescent="0.4">
      <c r="E32" s="4"/>
    </row>
    <row r="33" spans="5:5" x14ac:dyDescent="0.4">
      <c r="E33" s="4"/>
    </row>
    <row r="34" spans="5:5" x14ac:dyDescent="0.4">
      <c r="E34" s="4"/>
    </row>
    <row r="35" spans="5:5" x14ac:dyDescent="0.4">
      <c r="E35" s="4"/>
    </row>
  </sheetData>
  <mergeCells count="1">
    <mergeCell ref="A1:J1"/>
  </mergeCells>
  <phoneticPr fontId="1" type="Hiragana"/>
  <pageMargins left="0.70866141732283472" right="0.70866141732283472" top="0.74803149606299213" bottom="0.74803149606299213" header="0.23622047244094491" footer="0.31496062992125984"/>
  <pageSetup paperSize="9" orientation="landscape" horizontalDpi="0" verticalDpi="0" r:id="rId1"/>
  <headerFooter>
    <oddHeader>&amp;L&amp;F&amp;R&amp;D</oddHeader>
    <oddFooter>&amp;C&amp;P</oddFooter>
  </headerFooter>
  <rowBreaks count="1" manualBreakCount="1">
    <brk id="11" max="1638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opLeftCell="A9" workbookViewId="0">
      <selection activeCell="H19" sqref="H19"/>
    </sheetView>
  </sheetViews>
  <sheetFormatPr defaultColWidth="10" defaultRowHeight="27.75" customHeight="1" x14ac:dyDescent="0.4"/>
  <cols>
    <col min="1" max="16384" width="10" style="16"/>
  </cols>
  <sheetData>
    <row r="1" spans="1:13" ht="27.75" customHeight="1" thickBot="1" x14ac:dyDescent="0.45">
      <c r="A1" s="16" t="s">
        <v>82</v>
      </c>
      <c r="B1" s="17" t="s">
        <v>98</v>
      </c>
    </row>
    <row r="2" spans="1:13" ht="27.75" customHeight="1" x14ac:dyDescent="0.4">
      <c r="B2" s="18" t="s">
        <v>83</v>
      </c>
      <c r="C2" s="18" t="s">
        <v>84</v>
      </c>
      <c r="D2" s="18" t="s">
        <v>85</v>
      </c>
      <c r="E2" s="18" t="s">
        <v>86</v>
      </c>
      <c r="F2" s="18" t="s">
        <v>87</v>
      </c>
      <c r="G2" s="23" t="s">
        <v>88</v>
      </c>
      <c r="H2" s="24" t="s">
        <v>89</v>
      </c>
      <c r="I2" s="24" t="s">
        <v>90</v>
      </c>
    </row>
    <row r="3" spans="1:13" ht="27.75" customHeight="1" x14ac:dyDescent="0.4">
      <c r="B3" s="18" t="s">
        <v>97</v>
      </c>
      <c r="C3" s="18">
        <v>75</v>
      </c>
      <c r="D3" s="18">
        <v>75</v>
      </c>
      <c r="E3" s="18">
        <v>100</v>
      </c>
      <c r="F3" s="18">
        <v>100</v>
      </c>
      <c r="G3" s="23">
        <v>75</v>
      </c>
      <c r="H3" s="25"/>
      <c r="I3" s="25"/>
    </row>
    <row r="4" spans="1:13" ht="27.75" customHeight="1" x14ac:dyDescent="0.4">
      <c r="B4" s="18" t="s">
        <v>91</v>
      </c>
      <c r="C4" s="18">
        <v>80</v>
      </c>
      <c r="D4" s="18">
        <v>80</v>
      </c>
      <c r="E4" s="18">
        <v>70</v>
      </c>
      <c r="F4" s="18">
        <v>50</v>
      </c>
      <c r="G4" s="23">
        <v>60</v>
      </c>
      <c r="H4" s="25"/>
      <c r="I4" s="25"/>
    </row>
    <row r="5" spans="1:13" ht="27.75" customHeight="1" x14ac:dyDescent="0.4">
      <c r="B5" s="18" t="s">
        <v>92</v>
      </c>
      <c r="C5" s="18">
        <v>100</v>
      </c>
      <c r="D5" s="18">
        <v>100</v>
      </c>
      <c r="E5" s="18">
        <v>80</v>
      </c>
      <c r="F5" s="18">
        <v>90</v>
      </c>
      <c r="G5" s="23">
        <v>100</v>
      </c>
      <c r="H5" s="25"/>
      <c r="I5" s="25"/>
    </row>
    <row r="6" spans="1:13" ht="27.75" customHeight="1" x14ac:dyDescent="0.4">
      <c r="B6" s="18" t="s">
        <v>93</v>
      </c>
      <c r="C6" s="18">
        <v>80</v>
      </c>
      <c r="D6" s="18">
        <v>100</v>
      </c>
      <c r="E6" s="18">
        <v>50</v>
      </c>
      <c r="F6" s="18">
        <v>90</v>
      </c>
      <c r="G6" s="23">
        <v>75</v>
      </c>
      <c r="H6" s="25"/>
      <c r="I6" s="25"/>
    </row>
    <row r="7" spans="1:13" ht="27.75" customHeight="1" x14ac:dyDescent="0.4">
      <c r="B7" s="18" t="s">
        <v>94</v>
      </c>
      <c r="C7" s="18">
        <v>50</v>
      </c>
      <c r="D7" s="18">
        <v>60</v>
      </c>
      <c r="E7" s="18">
        <v>45</v>
      </c>
      <c r="F7" s="18">
        <v>90</v>
      </c>
      <c r="G7" s="23">
        <v>53</v>
      </c>
      <c r="H7" s="25"/>
      <c r="I7" s="25"/>
    </row>
    <row r="8" spans="1:13" ht="27.75" customHeight="1" x14ac:dyDescent="0.4">
      <c r="B8" s="18" t="s">
        <v>95</v>
      </c>
      <c r="C8" s="18">
        <v>59</v>
      </c>
      <c r="D8" s="18">
        <v>58</v>
      </c>
      <c r="E8" s="18">
        <v>90</v>
      </c>
      <c r="F8" s="18">
        <v>100</v>
      </c>
      <c r="G8" s="23">
        <v>43</v>
      </c>
      <c r="H8" s="25"/>
      <c r="I8" s="25"/>
    </row>
    <row r="9" spans="1:13" ht="27.75" customHeight="1" thickBot="1" x14ac:dyDescent="0.45">
      <c r="B9" s="18" t="s">
        <v>96</v>
      </c>
      <c r="C9" s="18">
        <v>70</v>
      </c>
      <c r="D9" s="18">
        <v>89</v>
      </c>
      <c r="E9" s="18">
        <v>60</v>
      </c>
      <c r="F9" s="18">
        <v>80</v>
      </c>
      <c r="G9" s="23">
        <v>50</v>
      </c>
      <c r="H9" s="26"/>
      <c r="I9" s="26"/>
    </row>
    <row r="11" spans="1:13" ht="27.75" customHeight="1" x14ac:dyDescent="0.4">
      <c r="B11" s="16" t="s">
        <v>102</v>
      </c>
      <c r="C11" s="20" t="s">
        <v>100</v>
      </c>
    </row>
    <row r="12" spans="1:13" ht="27.75" customHeight="1" x14ac:dyDescent="0.4">
      <c r="B12" s="16" t="s">
        <v>103</v>
      </c>
      <c r="C12" s="21" t="s">
        <v>104</v>
      </c>
    </row>
    <row r="13" spans="1:13" ht="27.75" customHeight="1" x14ac:dyDescent="0.4">
      <c r="M13" s="27"/>
    </row>
    <row r="15" spans="1:13" ht="27.75" customHeight="1" thickBot="1" x14ac:dyDescent="0.45">
      <c r="A15" s="16" t="s">
        <v>108</v>
      </c>
      <c r="B15" s="17" t="s">
        <v>99</v>
      </c>
    </row>
    <row r="16" spans="1:13" ht="27.75" customHeight="1" x14ac:dyDescent="0.4">
      <c r="B16" s="18" t="s">
        <v>83</v>
      </c>
      <c r="C16" s="23" t="s">
        <v>84</v>
      </c>
      <c r="D16" s="24" t="s">
        <v>90</v>
      </c>
    </row>
    <row r="17" spans="2:4" ht="27.75" customHeight="1" x14ac:dyDescent="0.4">
      <c r="B17" s="18" t="s">
        <v>97</v>
      </c>
      <c r="C17" s="23">
        <v>75</v>
      </c>
      <c r="D17" s="25" t="str">
        <f>IF(C17&gt;=80,"優",IF(C17&gt;=70,"良",IF(C17&gt;=60,"可","不合格")))</f>
        <v>良</v>
      </c>
    </row>
    <row r="18" spans="2:4" ht="27.75" customHeight="1" x14ac:dyDescent="0.4">
      <c r="B18" s="18" t="s">
        <v>91</v>
      </c>
      <c r="C18" s="23">
        <v>80</v>
      </c>
      <c r="D18" s="25" t="str">
        <f t="shared" ref="D18:D23" si="0">IF(C18&gt;=80,"優",IF(C18&gt;=70,"良",IF(C18&gt;=60,"可","不合格")))</f>
        <v>優</v>
      </c>
    </row>
    <row r="19" spans="2:4" ht="27.75" customHeight="1" x14ac:dyDescent="0.4">
      <c r="B19" s="18" t="s">
        <v>92</v>
      </c>
      <c r="C19" s="23">
        <v>60</v>
      </c>
      <c r="D19" s="25" t="str">
        <f t="shared" si="0"/>
        <v>可</v>
      </c>
    </row>
    <row r="20" spans="2:4" ht="27.75" customHeight="1" x14ac:dyDescent="0.4">
      <c r="B20" s="18" t="s">
        <v>93</v>
      </c>
      <c r="C20" s="23">
        <v>80</v>
      </c>
      <c r="D20" s="25" t="str">
        <f t="shared" si="0"/>
        <v>優</v>
      </c>
    </row>
    <row r="21" spans="2:4" ht="27.75" customHeight="1" x14ac:dyDescent="0.4">
      <c r="B21" s="18" t="s">
        <v>94</v>
      </c>
      <c r="C21" s="23">
        <v>50</v>
      </c>
      <c r="D21" s="25" t="str">
        <f t="shared" si="0"/>
        <v>不合格</v>
      </c>
    </row>
    <row r="22" spans="2:4" ht="27.75" customHeight="1" x14ac:dyDescent="0.4">
      <c r="B22" s="18" t="s">
        <v>95</v>
      </c>
      <c r="C22" s="23">
        <v>59</v>
      </c>
      <c r="D22" s="25" t="str">
        <f t="shared" si="0"/>
        <v>不合格</v>
      </c>
    </row>
    <row r="23" spans="2:4" ht="27.75" customHeight="1" thickBot="1" x14ac:dyDescent="0.45">
      <c r="B23" s="18" t="s">
        <v>96</v>
      </c>
      <c r="C23" s="23">
        <v>70</v>
      </c>
      <c r="D23" s="26" t="str">
        <f t="shared" si="0"/>
        <v>良</v>
      </c>
    </row>
    <row r="25" spans="2:4" ht="27.75" customHeight="1" x14ac:dyDescent="0.4">
      <c r="B25" s="16" t="s">
        <v>106</v>
      </c>
      <c r="C25" s="21" t="s">
        <v>104</v>
      </c>
    </row>
  </sheetData>
  <phoneticPr fontId="1"/>
  <pageMargins left="0.11811023622047245" right="7.874015748031496E-2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17" sqref="A17"/>
    </sheetView>
  </sheetViews>
  <sheetFormatPr defaultColWidth="10" defaultRowHeight="27.75" customHeight="1" x14ac:dyDescent="0.4"/>
  <cols>
    <col min="1" max="16384" width="10" style="16"/>
  </cols>
  <sheetData>
    <row r="1" spans="1:9" ht="27.75" customHeight="1" thickBot="1" x14ac:dyDescent="0.45">
      <c r="A1" s="16" t="s">
        <v>82</v>
      </c>
      <c r="B1" s="17" t="s">
        <v>98</v>
      </c>
    </row>
    <row r="2" spans="1:9" ht="27.75" customHeight="1" x14ac:dyDescent="0.4">
      <c r="B2" s="18" t="s">
        <v>83</v>
      </c>
      <c r="C2" s="18" t="s">
        <v>84</v>
      </c>
      <c r="D2" s="18" t="s">
        <v>85</v>
      </c>
      <c r="E2" s="18" t="s">
        <v>86</v>
      </c>
      <c r="F2" s="18" t="s">
        <v>87</v>
      </c>
      <c r="G2" s="23" t="s">
        <v>88</v>
      </c>
      <c r="H2" s="24" t="s">
        <v>89</v>
      </c>
      <c r="I2" s="24" t="s">
        <v>90</v>
      </c>
    </row>
    <row r="3" spans="1:9" ht="27.75" customHeight="1" x14ac:dyDescent="0.4">
      <c r="B3" s="18" t="s">
        <v>97</v>
      </c>
      <c r="C3" s="18">
        <v>75</v>
      </c>
      <c r="D3" s="18">
        <v>75</v>
      </c>
      <c r="E3" s="18">
        <v>100</v>
      </c>
      <c r="F3" s="18">
        <v>100</v>
      </c>
      <c r="G3" s="23">
        <v>75</v>
      </c>
      <c r="H3" s="25">
        <f t="shared" ref="H3:H9" si="0">SUM(C3:G3)</f>
        <v>425</v>
      </c>
      <c r="I3" s="25" t="str">
        <f t="shared" ref="I3:I9" si="1">IF(H3&gt;=350,"合格","不合格")</f>
        <v>合格</v>
      </c>
    </row>
    <row r="4" spans="1:9" ht="27.75" customHeight="1" x14ac:dyDescent="0.4">
      <c r="B4" s="18" t="s">
        <v>91</v>
      </c>
      <c r="C4" s="18">
        <v>80</v>
      </c>
      <c r="D4" s="18">
        <v>80</v>
      </c>
      <c r="E4" s="18">
        <v>70</v>
      </c>
      <c r="F4" s="18">
        <v>50</v>
      </c>
      <c r="G4" s="23">
        <v>60</v>
      </c>
      <c r="H4" s="25">
        <f t="shared" si="0"/>
        <v>340</v>
      </c>
      <c r="I4" s="25" t="str">
        <f t="shared" si="1"/>
        <v>不合格</v>
      </c>
    </row>
    <row r="5" spans="1:9" ht="27.75" customHeight="1" x14ac:dyDescent="0.4">
      <c r="B5" s="18" t="s">
        <v>92</v>
      </c>
      <c r="C5" s="18">
        <v>100</v>
      </c>
      <c r="D5" s="18">
        <v>100</v>
      </c>
      <c r="E5" s="18">
        <v>80</v>
      </c>
      <c r="F5" s="18">
        <v>90</v>
      </c>
      <c r="G5" s="23">
        <v>100</v>
      </c>
      <c r="H5" s="25">
        <f t="shared" si="0"/>
        <v>470</v>
      </c>
      <c r="I5" s="25" t="str">
        <f t="shared" si="1"/>
        <v>合格</v>
      </c>
    </row>
    <row r="6" spans="1:9" ht="27.75" customHeight="1" x14ac:dyDescent="0.4">
      <c r="B6" s="18" t="s">
        <v>93</v>
      </c>
      <c r="C6" s="18">
        <v>80</v>
      </c>
      <c r="D6" s="18">
        <v>100</v>
      </c>
      <c r="E6" s="18">
        <v>50</v>
      </c>
      <c r="F6" s="18">
        <v>90</v>
      </c>
      <c r="G6" s="23">
        <v>75</v>
      </c>
      <c r="H6" s="25">
        <f t="shared" si="0"/>
        <v>395</v>
      </c>
      <c r="I6" s="25" t="str">
        <f t="shared" si="1"/>
        <v>合格</v>
      </c>
    </row>
    <row r="7" spans="1:9" ht="27.75" customHeight="1" x14ac:dyDescent="0.4">
      <c r="B7" s="18" t="s">
        <v>94</v>
      </c>
      <c r="C7" s="18">
        <v>50</v>
      </c>
      <c r="D7" s="18">
        <v>60</v>
      </c>
      <c r="E7" s="18">
        <v>45</v>
      </c>
      <c r="F7" s="18">
        <v>90</v>
      </c>
      <c r="G7" s="23">
        <v>53</v>
      </c>
      <c r="H7" s="25">
        <f t="shared" si="0"/>
        <v>298</v>
      </c>
      <c r="I7" s="25" t="str">
        <f t="shared" si="1"/>
        <v>不合格</v>
      </c>
    </row>
    <row r="8" spans="1:9" ht="27.75" customHeight="1" x14ac:dyDescent="0.4">
      <c r="B8" s="18" t="s">
        <v>95</v>
      </c>
      <c r="C8" s="18">
        <v>59</v>
      </c>
      <c r="D8" s="18">
        <v>58</v>
      </c>
      <c r="E8" s="18">
        <v>90</v>
      </c>
      <c r="F8" s="18">
        <v>100</v>
      </c>
      <c r="G8" s="23">
        <v>43</v>
      </c>
      <c r="H8" s="25">
        <f t="shared" si="0"/>
        <v>350</v>
      </c>
      <c r="I8" s="25" t="str">
        <f t="shared" si="1"/>
        <v>合格</v>
      </c>
    </row>
    <row r="9" spans="1:9" ht="27.75" customHeight="1" thickBot="1" x14ac:dyDescent="0.45">
      <c r="B9" s="18" t="s">
        <v>96</v>
      </c>
      <c r="C9" s="18">
        <v>70</v>
      </c>
      <c r="D9" s="18">
        <v>89</v>
      </c>
      <c r="E9" s="18">
        <v>60</v>
      </c>
      <c r="F9" s="18">
        <v>80</v>
      </c>
      <c r="G9" s="23">
        <v>50</v>
      </c>
      <c r="H9" s="26">
        <f t="shared" si="0"/>
        <v>349</v>
      </c>
      <c r="I9" s="26" t="str">
        <f t="shared" si="1"/>
        <v>不合格</v>
      </c>
    </row>
    <row r="11" spans="1:9" ht="27.75" customHeight="1" x14ac:dyDescent="0.4">
      <c r="B11" s="16" t="s">
        <v>102</v>
      </c>
      <c r="C11" s="20" t="s">
        <v>100</v>
      </c>
      <c r="D11" s="19" t="s">
        <v>101</v>
      </c>
    </row>
    <row r="12" spans="1:9" ht="27.75" customHeight="1" x14ac:dyDescent="0.4">
      <c r="B12" s="16" t="s">
        <v>103</v>
      </c>
      <c r="C12" s="20" t="s">
        <v>104</v>
      </c>
      <c r="D12" s="19" t="s">
        <v>105</v>
      </c>
    </row>
    <row r="14" spans="1:9" ht="27.75" customHeight="1" thickBot="1" x14ac:dyDescent="0.45">
      <c r="A14" s="16" t="s">
        <v>108</v>
      </c>
      <c r="B14" s="17" t="s">
        <v>99</v>
      </c>
    </row>
    <row r="15" spans="1:9" ht="27.75" customHeight="1" x14ac:dyDescent="0.4">
      <c r="B15" s="18" t="s">
        <v>83</v>
      </c>
      <c r="C15" s="23" t="s">
        <v>84</v>
      </c>
      <c r="D15" s="24" t="s">
        <v>90</v>
      </c>
    </row>
    <row r="16" spans="1:9" ht="27.75" customHeight="1" x14ac:dyDescent="0.4">
      <c r="B16" s="18" t="s">
        <v>97</v>
      </c>
      <c r="C16" s="23">
        <v>75</v>
      </c>
      <c r="D16" s="25" t="str">
        <f>IF(C16&gt;=80,"優",IF(C16&gt;=70,"良",IF(C16&gt;=60,"可","不合格")))</f>
        <v>良</v>
      </c>
    </row>
    <row r="17" spans="2:8" ht="27.75" customHeight="1" x14ac:dyDescent="0.4">
      <c r="B17" s="18" t="s">
        <v>91</v>
      </c>
      <c r="C17" s="23">
        <v>80</v>
      </c>
      <c r="D17" s="25" t="str">
        <f t="shared" ref="D17:D22" si="2">IF(C17&gt;=80,"優",IF(C17&gt;=70,"良",IF(C17&gt;=60,"可","不合格")))</f>
        <v>優</v>
      </c>
    </row>
    <row r="18" spans="2:8" ht="27.75" customHeight="1" x14ac:dyDescent="0.4">
      <c r="B18" s="18" t="s">
        <v>92</v>
      </c>
      <c r="C18" s="23">
        <v>60</v>
      </c>
      <c r="D18" s="25" t="str">
        <f t="shared" si="2"/>
        <v>可</v>
      </c>
    </row>
    <row r="19" spans="2:8" ht="27.75" customHeight="1" x14ac:dyDescent="0.4">
      <c r="B19" s="18" t="s">
        <v>93</v>
      </c>
      <c r="C19" s="23">
        <v>80</v>
      </c>
      <c r="D19" s="25" t="str">
        <f t="shared" si="2"/>
        <v>優</v>
      </c>
    </row>
    <row r="20" spans="2:8" ht="27.75" customHeight="1" x14ac:dyDescent="0.4">
      <c r="B20" s="18" t="s">
        <v>94</v>
      </c>
      <c r="C20" s="23">
        <v>50</v>
      </c>
      <c r="D20" s="25" t="str">
        <f t="shared" si="2"/>
        <v>不合格</v>
      </c>
    </row>
    <row r="21" spans="2:8" ht="27.75" customHeight="1" x14ac:dyDescent="0.4">
      <c r="B21" s="18" t="s">
        <v>95</v>
      </c>
      <c r="C21" s="23">
        <v>59</v>
      </c>
      <c r="D21" s="25" t="str">
        <f t="shared" si="2"/>
        <v>不合格</v>
      </c>
    </row>
    <row r="22" spans="2:8" ht="27.75" customHeight="1" thickBot="1" x14ac:dyDescent="0.45">
      <c r="B22" s="18" t="s">
        <v>96</v>
      </c>
      <c r="C22" s="23">
        <v>70</v>
      </c>
      <c r="D22" s="26" t="str">
        <f t="shared" si="2"/>
        <v>良</v>
      </c>
    </row>
    <row r="24" spans="2:8" ht="27.75" customHeight="1" x14ac:dyDescent="0.4">
      <c r="B24" s="16" t="s">
        <v>106</v>
      </c>
      <c r="C24" s="21" t="s">
        <v>104</v>
      </c>
    </row>
    <row r="25" spans="2:8" ht="27.75" customHeight="1" x14ac:dyDescent="0.4">
      <c r="C25" s="22" t="s">
        <v>107</v>
      </c>
    </row>
    <row r="26" spans="2:8" ht="27.75" customHeight="1" x14ac:dyDescent="0.4">
      <c r="C26" s="18" t="s">
        <v>109</v>
      </c>
      <c r="D26" s="18" t="s">
        <v>110</v>
      </c>
    </row>
    <row r="27" spans="2:8" ht="27.75" customHeight="1" x14ac:dyDescent="0.4">
      <c r="C27" s="18" t="s">
        <v>111</v>
      </c>
      <c r="D27" s="29" t="s">
        <v>112</v>
      </c>
    </row>
    <row r="28" spans="2:8" ht="27.75" customHeight="1" x14ac:dyDescent="0.4">
      <c r="C28" s="18" t="s">
        <v>113</v>
      </c>
      <c r="D28" s="30" t="s">
        <v>114</v>
      </c>
      <c r="E28" s="31"/>
      <c r="F28" s="31"/>
      <c r="G28" s="31"/>
      <c r="H28" s="32"/>
    </row>
  </sheetData>
  <phoneticPr fontId="1"/>
  <pageMargins left="0.11811023622047245" right="0.11811023622047245" top="0.74803149606299213" bottom="0.35433070866141736" header="0.31496062992125984" footer="0.11811023622047245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" sqref="C4"/>
    </sheetView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原紙①</vt:lpstr>
      <vt:lpstr>（印刷形式変更）完成形①</vt:lpstr>
      <vt:lpstr>原紙②</vt:lpstr>
      <vt:lpstr>完成形②</vt:lpstr>
      <vt:lpstr>Sheet1</vt:lpstr>
      <vt:lpstr>'（印刷形式変更）完成形①'!Print_Area</vt:lpstr>
      <vt:lpstr>'（印刷形式変更）完成形①'!Print_Titles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2019-06-06T13:20:55Z</dcterms:created>
  <dcterms:modified xsi:type="dcterms:W3CDTF">2025-12-15T09:44:55Z</dcterms:modified>
</cp:coreProperties>
</file>